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"/>
  </bookViews>
  <sheets>
    <sheet name="KLSE 2Q" sheetId="1" r:id="rId1"/>
    <sheet name="Notes" sheetId="2" r:id="rId2"/>
  </sheets>
  <definedNames>
    <definedName name="BuiltIn_Print_Area">'KLSE 2Q'!$C$2:$G$3</definedName>
    <definedName name="BuiltIn_Print_Area___0">'Notes'!$B$1:$E$142</definedName>
    <definedName name="BuiltIn_Print_Area___0">'KLSE 2Q'!$A$75:$G$141</definedName>
    <definedName name="BuiltIn_Print_Area___0">'Notes'!$A$2:$F$51</definedName>
    <definedName name="_xlnm.Print_Area" localSheetId="0">'KLSE 2Q'!$A$2:$G$72</definedName>
  </definedNames>
  <calcPr fullCalcOnLoad="1"/>
</workbook>
</file>

<file path=xl/sharedStrings.xml><?xml version="1.0" encoding="utf-8"?>
<sst xmlns="http://schemas.openxmlformats.org/spreadsheetml/2006/main" count="318" uniqueCount="318">
  <si>
    <t>Quarterly report on consolidated results for the second quarter ended 30 June 2001. The figures have not been audited.</t>
  </si>
  <si>
    <t>CONSOLIDATED INCOME STATEMENT</t>
  </si>
  <si>
    <t>CURRENT</t>
  </si>
  <si>
    <t>PRECEDING YEAR</t>
  </si>
  <si>
    <t>CURRENT</t>
  </si>
  <si>
    <t>PRECEDING YEAR</t>
  </si>
  <si>
    <t>YEAR</t>
  </si>
  <si>
    <t>CORRESPONDING</t>
  </si>
  <si>
    <t>YEAR</t>
  </si>
  <si>
    <t>CORRESPONDING</t>
  </si>
  <si>
    <t>QUARTER</t>
  </si>
  <si>
    <t>QUARTER</t>
  </si>
  <si>
    <t>QUARTER</t>
  </si>
  <si>
    <t>QUARTER</t>
  </si>
  <si>
    <t>30/6/01</t>
  </si>
  <si>
    <t>30/6/00</t>
  </si>
  <si>
    <t>30/6/01</t>
  </si>
  <si>
    <t>30/6/00</t>
  </si>
  <si>
    <t xml:space="preserve"> RM'000 </t>
  </si>
  <si>
    <t xml:space="preserve"> RM'000 </t>
  </si>
  <si>
    <t xml:space="preserve"> RM'000 </t>
  </si>
  <si>
    <t xml:space="preserve"> RM'000 </t>
  </si>
  <si>
    <t>(a)</t>
  </si>
  <si>
    <t>Revenue</t>
  </si>
  <si>
    <t>(b)</t>
  </si>
  <si>
    <t>Investment income</t>
  </si>
  <si>
    <t>(c)</t>
  </si>
  <si>
    <t xml:space="preserve">Other income </t>
  </si>
  <si>
    <t>(a)</t>
  </si>
  <si>
    <t>Profit / (loss) before finance cost,</t>
  </si>
  <si>
    <t>depreciation and amortisation,</t>
  </si>
  <si>
    <t>exceptional items, income tax, minority</t>
  </si>
  <si>
    <t>interest and extraordinary items</t>
  </si>
  <si>
    <t>(b)</t>
  </si>
  <si>
    <t>Finance cost</t>
  </si>
  <si>
    <t>(c)</t>
  </si>
  <si>
    <t>Depreciation and amortisation</t>
  </si>
  <si>
    <t>(d)</t>
  </si>
  <si>
    <t>Exceptional items</t>
  </si>
  <si>
    <t>(e)</t>
  </si>
  <si>
    <t>Profit / (loss) before income tax,</t>
  </si>
  <si>
    <t>minority interest and extraordinary items</t>
  </si>
  <si>
    <t>(f)</t>
  </si>
  <si>
    <t>Share of profit of an associated company</t>
  </si>
  <si>
    <t>(g)</t>
  </si>
  <si>
    <t>Profit / (loss) before income tax, minority</t>
  </si>
  <si>
    <t>interest and extraordinary items</t>
  </si>
  <si>
    <t>(h)</t>
  </si>
  <si>
    <t>Income tax</t>
  </si>
  <si>
    <t>(i)</t>
  </si>
  <si>
    <t>(i)    Profit / (loss) after income tax before</t>
  </si>
  <si>
    <t xml:space="preserve">       deducting minority interest</t>
  </si>
  <si>
    <t>(ii)   Less minority interest</t>
  </si>
  <si>
    <t>(j)</t>
  </si>
  <si>
    <t>Net profit / (loss) from ordinary activities</t>
  </si>
  <si>
    <t>attributable to members of the company</t>
  </si>
  <si>
    <t>(k)</t>
  </si>
  <si>
    <t>(i)     Extraordinary items</t>
  </si>
  <si>
    <t>(ii)    Less minority interest</t>
  </si>
  <si>
    <t xml:space="preserve">(iii)   Extraordinary items attributable to </t>
  </si>
  <si>
    <t xml:space="preserve">        members of the company</t>
  </si>
  <si>
    <t>(l)</t>
  </si>
  <si>
    <t>Net profit / (loss) attributable to members</t>
  </si>
  <si>
    <t>of the company</t>
  </si>
  <si>
    <t xml:space="preserve">after deducting any provision for </t>
  </si>
  <si>
    <t>preference dividends if any :</t>
  </si>
  <si>
    <t>(a)</t>
  </si>
  <si>
    <t>Basic (based on 341,987,000 ordinary</t>
  </si>
  <si>
    <t>shares) (sen)</t>
  </si>
  <si>
    <t>(b)</t>
  </si>
  <si>
    <t>Fully diluted (based on 341,987,000</t>
  </si>
  <si>
    <t>ordinary shares) (sen)</t>
  </si>
  <si>
    <t>CONSOLIDATED BALANCE SHEET</t>
  </si>
  <si>
    <t xml:space="preserve">AS AT </t>
  </si>
  <si>
    <t>AS AT END</t>
  </si>
  <si>
    <t>PRECEDING</t>
  </si>
  <si>
    <t xml:space="preserve">OF CURRENT </t>
  </si>
  <si>
    <t>FINANCIAL</t>
  </si>
  <si>
    <t>QUARTER</t>
  </si>
  <si>
    <t>YEAR-END</t>
  </si>
  <si>
    <t>30/6/01</t>
  </si>
  <si>
    <t>31/12/00</t>
  </si>
  <si>
    <t>RM'000</t>
  </si>
  <si>
    <t>RM'000</t>
  </si>
  <si>
    <t>Property, Plant and Equipment</t>
  </si>
  <si>
    <t>Investment Property</t>
  </si>
  <si>
    <t>Investment In An Associated Company</t>
  </si>
  <si>
    <t>Investments</t>
  </si>
  <si>
    <t>Loans</t>
  </si>
  <si>
    <t>Goodwill On Consolidation</t>
  </si>
  <si>
    <t>Other Assets</t>
  </si>
  <si>
    <t>Amount due from agents, co-insurers and reinsurers</t>
  </si>
  <si>
    <t>Lease debtors</t>
  </si>
  <si>
    <t>Manager's stocks</t>
  </si>
  <si>
    <t>Amount recoverable from Danaharta</t>
  </si>
  <si>
    <t>Other debtors, deposits and prepayments</t>
  </si>
  <si>
    <t>Statutory deposits with Bank Negara Malaysia</t>
  </si>
  <si>
    <t>Cash and bank balances</t>
  </si>
  <si>
    <t>TOTAL ASSETS</t>
  </si>
  <si>
    <t>Liabilities</t>
  </si>
  <si>
    <t>Provision for outstanding claims</t>
  </si>
  <si>
    <t>Amount due to agents, co-insurers and reinsurers</t>
  </si>
  <si>
    <t>Other creditors and accruals</t>
  </si>
  <si>
    <t xml:space="preserve">Taxation </t>
  </si>
  <si>
    <t>Deferred taxation</t>
  </si>
  <si>
    <t>Proposed dividend</t>
  </si>
  <si>
    <t>Provision for commitments and contingencies</t>
  </si>
  <si>
    <t>Sale proceeds from disposal of banking business</t>
  </si>
  <si>
    <t>Bank borrowings</t>
  </si>
  <si>
    <t>Deposits from customers</t>
  </si>
  <si>
    <t>Deposits and placements of banks and other financual institutions</t>
  </si>
  <si>
    <t>Bills and acceptances payable</t>
  </si>
  <si>
    <t>Reserves for unexpired risks</t>
  </si>
  <si>
    <t>Shareholders' funds</t>
  </si>
  <si>
    <t>Share capital</t>
  </si>
  <si>
    <t>Reserves</t>
  </si>
  <si>
    <t>Shareholders' funds</t>
  </si>
  <si>
    <t>Minority interest</t>
  </si>
  <si>
    <t>TOTAL LIABILITIES AND SHAREHOLDERS' FUNDS</t>
  </si>
  <si>
    <t>Net tangible assets per share (RM)</t>
  </si>
  <si>
    <t xml:space="preserve">      </t>
  </si>
  <si>
    <t xml:space="preserve">NOTES </t>
  </si>
  <si>
    <t>Accounting policies</t>
  </si>
  <si>
    <t xml:space="preserve">The accounting policies and method of computation in the quarterly financial statements were similar </t>
  </si>
  <si>
    <t>to those adopted in the annual financial statements for the year ended 31 December, 2000 and comply</t>
  </si>
  <si>
    <t>with the approved accounting standards issued by the Malaysian Accounting Standards Board.</t>
  </si>
  <si>
    <t>Exceptional items</t>
  </si>
  <si>
    <t>The exceptional item for the financial year-to-date was the gain on disposal of the banking business</t>
  </si>
  <si>
    <t>(including the 100% equity interests in P.B.Holdings Sdn. Bhd., Pacific Nominees (Tempatan) Sdn. Bhd.</t>
  </si>
  <si>
    <t>and Pacific Nominees (Asing) Sdn. Bhd.) amounting to RM502,524,000.</t>
  </si>
  <si>
    <t>There was no exceptional item for the current quarter.</t>
  </si>
  <si>
    <t>Extraordinary items</t>
  </si>
  <si>
    <t>There was no extraordinary item for the current quarter and financial year-to-date.</t>
  </si>
  <si>
    <t>Taxation</t>
  </si>
  <si>
    <t>The tax charge comprised the following :</t>
  </si>
  <si>
    <t>RM'000</t>
  </si>
  <si>
    <t>Tax charge for financial year-to-date</t>
  </si>
  <si>
    <t>Share of tax in an associated company</t>
  </si>
  <si>
    <t xml:space="preserve">The disproportionate tax charge for the financial year-to-date was principally due to the capital </t>
  </si>
  <si>
    <t>gain arising from the disposal of the banking business being exempted from tax.</t>
  </si>
  <si>
    <t>Profits / (losses) on sale of unquoted investments and/or properties</t>
  </si>
  <si>
    <t xml:space="preserve">Other than those disclosed in Note 2, there was no sale of unquoted investments and/or properties </t>
  </si>
  <si>
    <t>respectively for the current quarter and financial year-to-date.</t>
  </si>
  <si>
    <t>Particulars of purchase or disposal of quoted securities of companies other than those exempted</t>
  </si>
  <si>
    <t>by the Exchange</t>
  </si>
  <si>
    <t xml:space="preserve">Other than those sale and purchase transactions carried out by an insurance subsidiary in its ordinary </t>
  </si>
  <si>
    <t xml:space="preserve">course of business, there was no purchase or disposal of quoted securities for the current quarter and </t>
  </si>
  <si>
    <t xml:space="preserve">financial year-to-date.    </t>
  </si>
  <si>
    <t>The effect of changes in the composition of the Group including business combination, acquisition</t>
  </si>
  <si>
    <t>or disposal of subsidiaries and long term investments, restructuring and discontinuing operations</t>
  </si>
  <si>
    <t>The Company completed the disposal of its banking business by vesting over the assets and liabilities</t>
  </si>
  <si>
    <t>of the banking business to Malayan Banking Berhad on 1 January 2001. Subsequent to this, the Company</t>
  </si>
  <si>
    <t xml:space="preserve">surrendered its banking licence to Bank Negara Malaysia on 4 January 2001 and changed its name </t>
  </si>
  <si>
    <t>to PacificMas Berhad with effect from 5 January 2001.</t>
  </si>
  <si>
    <t>The Company announced that on 23 May 2001, the Company had entered into a conditional agreement with</t>
  </si>
  <si>
    <t>Bayangan Fikiran Sdn. Bhd. for the proposed acquisition of 25% equity interest comprising 1,250,000</t>
  </si>
  <si>
    <t xml:space="preserve">ordinary shares of RM1.00 each in the share capital of Pacific Mutual Fund Bhd. for a total cash </t>
  </si>
  <si>
    <t>consideration of RM5,937,500. The proposed acquisition is subject to the approvals of the relevant</t>
  </si>
  <si>
    <t>authorities.</t>
  </si>
  <si>
    <t>The Company announced on 29 June 2001 that the Company and the shareholders of Konsortium Insurans</t>
  </si>
  <si>
    <t>Berhad ("KIB") have concluded negotiations on the terms of the proposed acquisition by PacificMas</t>
  </si>
  <si>
    <t>Berhad of the entire issued and paid-up share capital of KIB, and both parties have agreed to enter into a</t>
  </si>
  <si>
    <t>shares sale agreement ("SSA"). In this regard, the Company has on 29 June 2001 submitted a draft of the</t>
  </si>
  <si>
    <t>SSA for the approval of Bank Negara Malaysia ("BNM"), relating to the following :-</t>
  </si>
  <si>
    <t xml:space="preserve">(a)    proposed acquisition by the Company of the entire issued and paid-up share capital of KIB, </t>
  </si>
  <si>
    <t xml:space="preserve">         comprising 45,400,000 ordinary shares of RM1.00 each and 4,600,000 preference shares of RM1.00</t>
  </si>
  <si>
    <t xml:space="preserve">         each, from PNSL Berhad, Achico Sdn. Bhd. and Tan Sri Dato' Wong Tok Chai (collectively the </t>
  </si>
  <si>
    <t xml:space="preserve">         "Vendors") for a proposed cash consideration of RM83.5 million. The cash consideration of RM83.5</t>
  </si>
  <si>
    <t xml:space="preserve">         million (equivalent to an effective price-to-book valuation of 1.36 times) was arrived at based on a </t>
  </si>
  <si>
    <t xml:space="preserve">         "willing buyer-willing seller" basis.</t>
  </si>
  <si>
    <t xml:space="preserve">(b)    subsequent proposed merger of the general insurance business of KIB with that of The Pacific </t>
  </si>
  <si>
    <t xml:space="preserve">         Insurance Berhad ("PIB"), a wholly-owned subsidiary of the Company, via the transfer of the entire</t>
  </si>
  <si>
    <t xml:space="preserve">         general insurance business of KIB to PIB or any other entity nominated by the Company, or in such</t>
  </si>
  <si>
    <t xml:space="preserve">         other manner as the Company may determine.</t>
  </si>
  <si>
    <t>After the signing of the SSA, the Company shall be entitled to undertake a due diligence verification on</t>
  </si>
  <si>
    <t>the financial and other affairs of KIB. If the results of the due diligence exercise are not reasonably</t>
  </si>
  <si>
    <t>acceptable to the Company in a material way, the Company shall be entitled to either adjust the proposed</t>
  </si>
  <si>
    <t>cash consideration downwards accordingly or to terminate the SSA.</t>
  </si>
  <si>
    <t>Status of corporate proposals</t>
  </si>
  <si>
    <t>The Company announced on 14 February 2001 that subject to the approval of its shareholders,</t>
  </si>
  <si>
    <t>the relevant authorities and the High Court of Malaya (where applicable), the Company planned to return</t>
  </si>
  <si>
    <t>part of the proceeds from the disposal of its banking business as follows :</t>
  </si>
  <si>
    <t xml:space="preserve">          (i)   To distribute a tax exempt dividend of 7 sen per share for the financial year ended</t>
  </si>
  <si>
    <t xml:space="preserve">                 31 December 2000 and a special gross dividend of 50 sen per share less 28% tax.</t>
  </si>
  <si>
    <t xml:space="preserve">         (ii)   To capitalise the Share Premium Account and Retained Profits Account by way of issuance</t>
  </si>
  <si>
    <t xml:space="preserve">                of bonus shares in the proportion of 1 new ordinary share for every existing 1 share held,</t>
  </si>
  <si>
    <t xml:space="preserve">                 thereby increasing the paid-up capital from RM341,987,000 to RM683,974,000 </t>
  </si>
  <si>
    <t xml:space="preserve">                 ("Proposed Bonus Issue"). On completion of the Proposed Bonus Issue and after the listing </t>
  </si>
  <si>
    <t xml:space="preserve">                 of the bonus shares, the Company proposed to return to shareholders 75 sen for each </t>
  </si>
  <si>
    <t xml:space="preserve">                 ordinary share of RM1 each resulting in the 683,974,000 ordinary shares of RM1 each</t>
  </si>
  <si>
    <t xml:space="preserve">                 being converted to 683,974,000 shares of 25 sen each ("Proposed Return of Capital").</t>
  </si>
  <si>
    <t xml:space="preserve">                 Subsequent to the Proposed Return of Capital, the paid-up capital of 683,974,000</t>
  </si>
  <si>
    <t xml:space="preserve">                 ordinary shares of 25 sen each would be consolidated into 170,993,500 ordinary shares </t>
  </si>
  <si>
    <t xml:space="preserve">                 of RM1 each on the basis of 4 ordinary shares of 25 sen each into 1 ordinary share of RM1 </t>
  </si>
  <si>
    <t xml:space="preserve">                 each credited as having been fully paid-up, thereby resulting in the issued and paid-up capital </t>
  </si>
  <si>
    <t xml:space="preserve">                 of the Company of RM170,993,500.</t>
  </si>
  <si>
    <t xml:space="preserve">The above proposals have been approved by the shareholders at the general meetings held on </t>
  </si>
  <si>
    <t>14 May 2001 and by the Securities Commission ("SC") on 22 May 2001.</t>
  </si>
  <si>
    <t>The tax exempt dividend of 7 sen per share and the special gross dividend of 50 sen per share less 28% tax</t>
  </si>
  <si>
    <t>as mentioned in (i) above were paid on 25 June 2001.  The bonus shares as mentioned in (ii) above were</t>
  </si>
  <si>
    <t>allotted on 16 July 2001 and subsequently listed on the Kuala Lumpur Stock Exchange on 20 July 2001.</t>
  </si>
  <si>
    <t>Following the bonus issue, the issued and paid-up share capital of the Company has been increased to</t>
  </si>
  <si>
    <t>RM683,974,000 as at the date of issue of the quarterly report.  The Proposed Return of Capital is now</t>
  </si>
  <si>
    <t>subject to the approvals of the High Court of Malaya and any other relevant party.</t>
  </si>
  <si>
    <t>Pursuant to SC's disclosure requirement in accordance with its abovementioned approval dated</t>
  </si>
  <si>
    <t>22 May 2001, the status of utilisation of the proceeds from the disposal of the banking business of the</t>
  </si>
  <si>
    <t>following items as at 30 June 2001 is as follows :</t>
  </si>
  <si>
    <t>Approved</t>
  </si>
  <si>
    <t>Utilised</t>
  </si>
  <si>
    <t>(RM'000)</t>
  </si>
  <si>
    <t>(RM'000)</t>
  </si>
  <si>
    <t xml:space="preserve">(i)    Equity cash injections into two wholly-owned subsidiaries, </t>
  </si>
  <si>
    <t xml:space="preserve">       - The Pacific Insurance Berhad</t>
  </si>
  <si>
    <t xml:space="preserve">       - Pac Lease Sdn Bhd</t>
  </si>
  <si>
    <t>(ii)   General working capital</t>
  </si>
  <si>
    <t>(iii)   Expenses for the undertaking of Proposed Bonus Issue and</t>
  </si>
  <si>
    <t xml:space="preserve">        Proposed Return of Capital</t>
  </si>
  <si>
    <t>Capital issues</t>
  </si>
  <si>
    <t>Save for the bonus issue as mentioned in Note 8, there were no issuances and repayment of debt and</t>
  </si>
  <si>
    <t>equity securities, share buy-backs, share cancellations, share held as treasury shares and resale of</t>
  </si>
  <si>
    <t>treasury shares as at the date of issue of the quarterly report.</t>
  </si>
  <si>
    <t>Group borrowings and debt securities</t>
  </si>
  <si>
    <t>The group borrowings and debt securities as at 30 June 2001 were :</t>
  </si>
  <si>
    <t>RM'000</t>
  </si>
  <si>
    <t>(a)      Bank overdraft</t>
  </si>
  <si>
    <t xml:space="preserve">           Revolving credit</t>
  </si>
  <si>
    <t xml:space="preserve">        The above borrowings were secured by a deed of assignment of hire purchase and lease receivables </t>
  </si>
  <si>
    <t xml:space="preserve">        of a subsidiary. </t>
  </si>
  <si>
    <t>(b)    The Group did not have any long term borrowing. All borrowings are short-term in nature.</t>
  </si>
  <si>
    <t>(c)    The Group did not have any foreign currency borrowings / debts.</t>
  </si>
  <si>
    <t xml:space="preserve">      </t>
  </si>
  <si>
    <t>Contingent Liabilities</t>
  </si>
  <si>
    <t xml:space="preserve">Commitments and contingencies arising in the normal course of the banking business of the </t>
  </si>
  <si>
    <t xml:space="preserve">Company as at 31 December 2000 had been vested over to Malayan Banking Berhad with effect </t>
  </si>
  <si>
    <t>from 1 January 2001 pursuant to the disposal of the banking business as mentioned in Note 7 above.</t>
  </si>
  <si>
    <t xml:space="preserve">Those arising from the normal course of business of the insurance subsidiary as at 30 June 2001 </t>
  </si>
  <si>
    <t>amounted to RM5,061,000 (31 December 2000 : RM5,200,000)</t>
  </si>
  <si>
    <t>Off Balance Sheet Financial Instruments</t>
  </si>
  <si>
    <t xml:space="preserve">There were no financial instruments with off balance sheet risk as at 30 June 2001 and as at the date of </t>
  </si>
  <si>
    <t>issue of the quarterly report.</t>
  </si>
  <si>
    <t>Material Litigation</t>
  </si>
  <si>
    <t xml:space="preserve">There was no pending material litigation since 31 December 2000 that will have a material effect </t>
  </si>
  <si>
    <t xml:space="preserve">on the Group's financial position and the results of operations, except for the following potential </t>
  </si>
  <si>
    <t>arbitration proceedings :</t>
  </si>
  <si>
    <t>The Pacific Insurance Berhad ("PIB") is currently involved in a dispute with an insurance company</t>
  </si>
  <si>
    <t>based in Singapore ("Re Co") with whom it had entered into a treaty agreement.</t>
  </si>
  <si>
    <t>In August 1999, Re Co alleged dissatisfaction with the manner in which PIB conducted the latter's</t>
  </si>
  <si>
    <t>business and purported to terminate the treaty. Under the advice of its lawyers, PIB rejected the</t>
  </si>
  <si>
    <t xml:space="preserve">purported termination and treated the treaty as still in force. When Re Co refused to make </t>
  </si>
  <si>
    <t xml:space="preserve">payment of PIB's statements, PIB then terminated the treaty on the basis of repudiatory breach. </t>
  </si>
  <si>
    <t xml:space="preserve">In this respect, PIB assessed its gross claim against Re Co to be about RM3.8 million, although </t>
  </si>
  <si>
    <t xml:space="preserve">it is expected that Re Co would make a counterclaim for approximately SGD700,000 being </t>
  </si>
  <si>
    <t>monies purportedly owed by PIB.</t>
  </si>
  <si>
    <t>Preparations are now under way for arbitration to be conducted in Singapore. PIB's solicitors</t>
  </si>
  <si>
    <t>have expressed the view that PIB stand a better than even chance of success in the intended</t>
  </si>
  <si>
    <t xml:space="preserve">arbitration.     </t>
  </si>
  <si>
    <t>Segmental Reporting</t>
  </si>
  <si>
    <t>The segment revenue, segment result and segment assets employed for business segments for</t>
  </si>
  <si>
    <t xml:space="preserve">the current financial year-to-date are as follows :    </t>
  </si>
  <si>
    <t>PROFIT BEFORE</t>
  </si>
  <si>
    <t>ASSETS</t>
  </si>
  <si>
    <t>REVENUE</t>
  </si>
  <si>
    <t>TAXATION</t>
  </si>
  <si>
    <t>EMPLOYED</t>
  </si>
  <si>
    <t>RM'000</t>
  </si>
  <si>
    <t>RM'000</t>
  </si>
  <si>
    <t>RM'000</t>
  </si>
  <si>
    <t xml:space="preserve">          Investment holding</t>
  </si>
  <si>
    <t xml:space="preserve">          Insurance operation</t>
  </si>
  <si>
    <t xml:space="preserve">          Trust fund management</t>
  </si>
  <si>
    <t xml:space="preserve">          Leasing</t>
  </si>
  <si>
    <t xml:space="preserve">          Others</t>
  </si>
  <si>
    <t xml:space="preserve">         Consolidation adjustments</t>
  </si>
  <si>
    <t>All activities of the Group's operations are carried out in Malaysia.</t>
  </si>
  <si>
    <t>Material changes in the quarterly results compared to the results of the immediate</t>
  </si>
  <si>
    <t>preceding quarter</t>
  </si>
  <si>
    <t xml:space="preserve">The Group recorded profit before taxation of RM13 million for the current quarter </t>
  </si>
  <si>
    <t>compared to RM512.5 million in the immediate preceding quarter. The material decrease in</t>
  </si>
  <si>
    <t xml:space="preserve">profit was attributed to the RM502.5 million gain arising from the disposal of the </t>
  </si>
  <si>
    <t>banking business on 1 January 2001.</t>
  </si>
  <si>
    <t>Review of Performance</t>
  </si>
  <si>
    <t xml:space="preserve">The Group profit before taxation and exceptional item for the current quarter and financial </t>
  </si>
  <si>
    <t>year-to-date decreased substantially by 64% and 71% respectively as compared to the</t>
  </si>
  <si>
    <t xml:space="preserve">previous corresponding quarter and financial year-to-date. This was due mainly to no contribution </t>
  </si>
  <si>
    <t xml:space="preserve">from the banking business for the current quarter and financial year-to-date as a result of the </t>
  </si>
  <si>
    <t>disposal of the banking business which was completed on 1 January 2001.</t>
  </si>
  <si>
    <t>Subsequent Events</t>
  </si>
  <si>
    <t>Save for the bonus issue as mentioned in Note 8, there were no material events subsequent</t>
  </si>
  <si>
    <t>to the end of the period reported on that have not been reflected in the financial statement for the said</t>
  </si>
  <si>
    <t>period, made up to the date of issue of the quarterly report.</t>
  </si>
  <si>
    <t>Seasonal or Cyclical Factors</t>
  </si>
  <si>
    <t>The principal business operations of the Group were not significantly affected by seasonal or</t>
  </si>
  <si>
    <t xml:space="preserve">cyclical factors.  </t>
  </si>
  <si>
    <t>Current Year Prospects</t>
  </si>
  <si>
    <t>The disposal of the banking business which was completed on 1 January 2001 had enabled the</t>
  </si>
  <si>
    <t>Company to realise substantial cash, part of which the Directors had proposed to utilise for the</t>
  </si>
  <si>
    <t>expansion of its existing businesses in particular the insurance business as the new core</t>
  </si>
  <si>
    <t>business of the Group and future investments in any new business opportunities. Barring</t>
  </si>
  <si>
    <t xml:space="preserve">any unforeseen circumstances, the Group will continue to achieve satisfactory results for the  </t>
  </si>
  <si>
    <t>remaining period of the current financial year in relation to the remaining businesses.</t>
  </si>
  <si>
    <t>Variances from Profit Forecast and Profit Guarantee</t>
  </si>
  <si>
    <t>Not applicable to the Company.</t>
  </si>
  <si>
    <t>Dividend</t>
  </si>
  <si>
    <t>There was no special or interim dividend recommended for the previous corresponding quarter and</t>
  </si>
  <si>
    <t xml:space="preserve">previous financial year-to-date.    </t>
  </si>
  <si>
    <t>BY ORDER OF THE BOARD</t>
  </si>
  <si>
    <t>PHUAH LAY CHIN (MIA 5579)</t>
  </si>
  <si>
    <t>Company Secretary</t>
  </si>
  <si>
    <t>8 August 2001</t>
  </si>
  <si>
    <t xml:space="preserve">                                                                                                                PACIFICMAS BERHAD</t>
  </si>
  <si>
    <t xml:space="preserve">                                                                                                            (formerly known as The Pacific Bank Berhad)</t>
  </si>
  <si>
    <t xml:space="preserve">                                     CUMULATIVE QUARTER</t>
  </si>
  <si>
    <t xml:space="preserve">                                     INDIVIDUAL QUARTER</t>
  </si>
  <si>
    <t>paid on 25 June 2001.</t>
  </si>
  <si>
    <t>share capital of 341,987,000 shares) in relation to current financial year ending 31 December 2001 was</t>
  </si>
  <si>
    <t>The special gross dividend of 50 sen per share (based on the Company's then issued and paid-up</t>
  </si>
  <si>
    <t xml:space="preserve">                                                               QUARTERLY REPORT</t>
  </si>
  <si>
    <t xml:space="preserve">Earning per share based on 2(l) above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</si>
</sst>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.mm\.yy"/>
    <numFmt numFmtId="173" formatCode="_(* #,##0_);_(* \(#,##0\);_(* &quot;-&quot;??_);_(@_)"/>
    <numFmt numFmtId="174" formatCode="0_)\ ;\(#,##0\)\ "/>
    <numFmt numFmtId="175" formatCode="#,##0\ _$;[Red]\-#,##0\ _$"/>
    <numFmt numFmtId="176" formatCode="#,##0_)\ ;\(#,##0\)\ "/>
    <numFmt numFmtId="177" formatCode="\,##0_)\ ;\(#,##0\)\ "/>
    <numFmt numFmtId="178" formatCode="#,##0\ _$;\-#,##0\ _$"/>
    <numFmt numFmtId="179" formatCode="0.0%"/>
    <numFmt numFmtId="180" formatCode="_(* #,##0.0_);_(* \(#,##0.0\);_(* &quot;-&quot;??_);_(@_)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MS Sans Serif"/>
      <family val="0"/>
    </font>
    <font>
      <b/>
      <sz val="12"/>
      <color indexed="8"/>
      <name val="MS Sans Serif"/>
      <family val="0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0" xfId="0" applyAlignment="1">
      <alignment horizontal="center"/>
    </xf>
    <xf numFmtId="0" fontId="3" fillId="0" borderId="0" xfId="0" applyAlignment="1">
      <alignment/>
    </xf>
    <xf numFmtId="0" fontId="4" fillId="0" borderId="0" xfId="0" applyAlignment="1">
      <alignment horizontal="center"/>
    </xf>
    <xf numFmtId="0" fontId="5" fillId="0" borderId="0" xfId="0" applyAlignment="1">
      <alignment horizontal="center"/>
    </xf>
    <xf numFmtId="0" fontId="6" fillId="0" borderId="0" xfId="0" applyAlignment="1">
      <alignment horizontal="left"/>
    </xf>
    <xf numFmtId="0" fontId="5" fillId="0" borderId="0" xfId="0" applyAlignment="1">
      <alignment/>
    </xf>
    <xf numFmtId="0" fontId="6" fillId="0" borderId="0" xfId="0" applyAlignment="1">
      <alignment/>
    </xf>
    <xf numFmtId="0" fontId="7" fillId="0" borderId="0" xfId="0" applyAlignment="1">
      <alignment horizontal="center"/>
    </xf>
    <xf numFmtId="0" fontId="6" fillId="0" borderId="0" xfId="0" applyAlignment="1">
      <alignment horizontal="center"/>
    </xf>
    <xf numFmtId="172" fontId="6" fillId="0" borderId="0" xfId="0" applyAlignment="1">
      <alignment horizontal="center"/>
    </xf>
    <xf numFmtId="173" fontId="2" fillId="0" borderId="1" xfId="0" applyAlignment="1">
      <alignment horizontal="right"/>
    </xf>
    <xf numFmtId="174" fontId="6" fillId="0" borderId="0" xfId="0" applyAlignment="1">
      <alignment/>
    </xf>
    <xf numFmtId="173" fontId="2" fillId="0" borderId="0" xfId="0" applyAlignment="1">
      <alignment horizontal="right"/>
    </xf>
    <xf numFmtId="175" fontId="6" fillId="0" borderId="0" xfId="0" applyAlignment="1">
      <alignment horizontal="right"/>
    </xf>
    <xf numFmtId="176" fontId="6" fillId="0" borderId="0" xfId="0" applyAlignment="1">
      <alignment horizontal="right"/>
    </xf>
    <xf numFmtId="173" fontId="2" fillId="0" borderId="0" xfId="0" applyAlignment="1">
      <alignment horizontal="center"/>
    </xf>
    <xf numFmtId="173" fontId="6" fillId="0" borderId="0" xfId="0" applyAlignment="1">
      <alignment horizontal="right"/>
    </xf>
    <xf numFmtId="43" fontId="6" fillId="0" borderId="0" xfId="0" applyAlignment="1">
      <alignment/>
    </xf>
    <xf numFmtId="173" fontId="2" fillId="0" borderId="0" xfId="0" applyAlignment="1">
      <alignment horizontal="left"/>
    </xf>
    <xf numFmtId="0" fontId="3" fillId="0" borderId="0" xfId="0" applyAlignment="1">
      <alignment/>
    </xf>
    <xf numFmtId="177" fontId="6" fillId="0" borderId="0" xfId="0" applyAlignment="1">
      <alignment horizontal="right"/>
    </xf>
    <xf numFmtId="173" fontId="6" fillId="0" borderId="0" xfId="0" applyAlignment="1">
      <alignment horizontal="right"/>
    </xf>
    <xf numFmtId="173" fontId="6" fillId="0" borderId="0" xfId="0" applyAlignment="1">
      <alignment horizontal="center"/>
    </xf>
    <xf numFmtId="175" fontId="6" fillId="0" borderId="0" xfId="0" applyAlignment="1">
      <alignment horizontal="center"/>
    </xf>
    <xf numFmtId="175" fontId="6" fillId="0" borderId="0" xfId="0" applyAlignment="1">
      <alignment/>
    </xf>
    <xf numFmtId="0" fontId="8" fillId="0" borderId="0" xfId="0" applyAlignment="1">
      <alignment/>
    </xf>
    <xf numFmtId="0" fontId="2" fillId="0" borderId="0" xfId="0" applyAlignment="1">
      <alignment horizontal="right"/>
    </xf>
    <xf numFmtId="0" fontId="5" fillId="0" borderId="0" xfId="0" applyAlignment="1">
      <alignment horizontal="left"/>
    </xf>
    <xf numFmtId="173" fontId="6" fillId="0" borderId="0" xfId="0" applyAlignment="1">
      <alignment/>
    </xf>
    <xf numFmtId="173" fontId="2" fillId="0" borderId="2" xfId="0" applyAlignment="1">
      <alignment horizontal="right"/>
    </xf>
    <xf numFmtId="173" fontId="6" fillId="0" borderId="3" xfId="0" applyAlignment="1">
      <alignment horizontal="right"/>
    </xf>
    <xf numFmtId="173" fontId="6" fillId="0" borderId="2" xfId="0" applyAlignment="1">
      <alignment/>
    </xf>
    <xf numFmtId="173" fontId="6" fillId="0" borderId="1" xfId="0" applyAlignment="1">
      <alignment/>
    </xf>
    <xf numFmtId="0" fontId="9" fillId="0" borderId="0" xfId="0" applyAlignment="1">
      <alignment/>
    </xf>
    <xf numFmtId="0" fontId="2" fillId="0" borderId="3" xfId="0" applyAlignment="1">
      <alignment horizontal="right"/>
    </xf>
    <xf numFmtId="178" fontId="6" fillId="0" borderId="0" xfId="0" applyAlignment="1">
      <alignment/>
    </xf>
    <xf numFmtId="0" fontId="4" fillId="0" borderId="0" xfId="0" applyAlignment="1">
      <alignment/>
    </xf>
    <xf numFmtId="178" fontId="7" fillId="0" borderId="0" xfId="0" applyAlignment="1">
      <alignment horizontal="right"/>
    </xf>
    <xf numFmtId="178" fontId="6" fillId="0" borderId="0" xfId="0" applyAlignment="1">
      <alignment horizontal="right"/>
    </xf>
    <xf numFmtId="0" fontId="6" fillId="0" borderId="0" xfId="0" applyAlignment="1">
      <alignment horizontal="right"/>
    </xf>
    <xf numFmtId="173" fontId="6" fillId="0" borderId="4" xfId="0" applyAlignment="1">
      <alignment horizontal="right"/>
    </xf>
    <xf numFmtId="175" fontId="6" fillId="0" borderId="0" xfId="0" applyAlignment="1">
      <alignment horizontal="left"/>
    </xf>
    <xf numFmtId="175" fontId="7" fillId="0" borderId="0" xfId="0" applyAlignment="1">
      <alignment horizontal="right"/>
    </xf>
    <xf numFmtId="0" fontId="7" fillId="0" borderId="0" xfId="0" applyAlignment="1">
      <alignment horizontal="right"/>
    </xf>
    <xf numFmtId="172" fontId="7" fillId="0" borderId="0" xfId="0" applyAlignment="1">
      <alignment horizontal="center"/>
    </xf>
    <xf numFmtId="172" fontId="7" fillId="0" borderId="0" xfId="0" applyAlignment="1">
      <alignment horizontal="right"/>
    </xf>
    <xf numFmtId="173" fontId="6" fillId="0" borderId="1" xfId="0" applyAlignment="1">
      <alignment horizontal="right"/>
    </xf>
    <xf numFmtId="173" fontId="6" fillId="0" borderId="2" xfId="0" applyAlignment="1">
      <alignment horizontal="right"/>
    </xf>
    <xf numFmtId="178" fontId="6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0" fontId="6" fillId="0" borderId="0" xfId="19" applyNumberFormat="1" applyAlignment="1">
      <alignment/>
    </xf>
    <xf numFmtId="0" fontId="6" fillId="0" borderId="0" xfId="0" applyFont="1" applyAlignment="1">
      <alignment horizontal="left"/>
    </xf>
    <xf numFmtId="43" fontId="2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60">
      <selection activeCell="A1" sqref="A1:G72"/>
    </sheetView>
  </sheetViews>
  <sheetFormatPr defaultColWidth="9.140625" defaultRowHeight="12.75"/>
  <cols>
    <col min="1" max="1" width="5.7109375" style="0" customWidth="1"/>
    <col min="2" max="2" width="8.00390625" style="0" customWidth="1"/>
    <col min="3" max="3" width="41.00390625" style="0" customWidth="1"/>
    <col min="4" max="4" width="12.00390625" style="0" customWidth="1"/>
    <col min="5" max="5" width="21.140625" style="0" customWidth="1"/>
    <col min="6" max="6" width="15.7109375" style="0" customWidth="1"/>
    <col min="7" max="7" width="21.421875" style="0" customWidth="1"/>
    <col min="8" max="16384" width="11.421875" style="0" customWidth="1"/>
  </cols>
  <sheetData>
    <row r="1" spans="1:7" ht="15.75">
      <c r="A1" s="1"/>
      <c r="B1" s="1"/>
      <c r="C1" s="2"/>
      <c r="D1" s="3"/>
      <c r="E1" s="3"/>
      <c r="F1" s="3"/>
      <c r="G1" s="3"/>
    </row>
    <row r="2" spans="1:7" ht="15.75">
      <c r="A2" s="1"/>
      <c r="B2" s="1"/>
      <c r="C2" s="55" t="s">
        <v>316</v>
      </c>
      <c r="D2" s="3"/>
      <c r="E2" s="3"/>
      <c r="F2" s="3"/>
      <c r="G2" s="3"/>
    </row>
    <row r="3" spans="1:7" ht="15.75">
      <c r="A3" s="1"/>
      <c r="B3" s="1"/>
      <c r="C3" s="5"/>
      <c r="D3" s="5"/>
      <c r="E3" s="5"/>
      <c r="F3" s="5"/>
      <c r="G3" s="5"/>
    </row>
    <row r="4" spans="1:7" ht="15.75">
      <c r="A4" s="1"/>
      <c r="B4" s="1"/>
      <c r="C4" s="52" t="s">
        <v>309</v>
      </c>
      <c r="D4" s="5"/>
      <c r="E4" s="5"/>
      <c r="F4" s="5"/>
      <c r="G4" s="5"/>
    </row>
    <row r="5" spans="1:7" ht="15.75">
      <c r="A5" s="1"/>
      <c r="B5" s="1"/>
      <c r="C5" s="52" t="s">
        <v>310</v>
      </c>
      <c r="D5" s="6"/>
      <c r="E5" s="6"/>
      <c r="F5" s="6"/>
      <c r="G5" s="6"/>
    </row>
    <row r="6" spans="1:7" ht="15.75">
      <c r="A6" s="1"/>
      <c r="B6" s="1"/>
      <c r="C6" s="6"/>
      <c r="D6" s="6"/>
      <c r="E6" s="6"/>
      <c r="F6" s="6"/>
      <c r="G6" s="6"/>
    </row>
    <row r="7" spans="1:7" ht="15.75">
      <c r="A7" s="7" t="s">
        <v>0</v>
      </c>
      <c r="B7" s="1"/>
      <c r="C7" s="1"/>
      <c r="D7" s="6"/>
      <c r="E7" s="6"/>
      <c r="F7" s="6"/>
      <c r="G7" s="6"/>
    </row>
    <row r="8" spans="1:7" ht="15.75">
      <c r="A8" s="1"/>
      <c r="B8" s="1"/>
      <c r="C8" s="7"/>
      <c r="D8" s="6"/>
      <c r="E8" s="6"/>
      <c r="F8" s="6"/>
      <c r="G8" s="6"/>
    </row>
    <row r="9" spans="1:7" ht="15.75">
      <c r="A9" s="8" t="s">
        <v>1</v>
      </c>
      <c r="B9" s="1"/>
      <c r="C9" s="1"/>
      <c r="D9" s="9"/>
      <c r="E9" s="9"/>
      <c r="F9" s="9"/>
      <c r="G9" s="9"/>
    </row>
    <row r="10" spans="1:7" ht="15">
      <c r="A10" s="1"/>
      <c r="B10" s="1"/>
      <c r="C10" s="9"/>
      <c r="D10" s="9"/>
      <c r="E10" s="10"/>
      <c r="F10" s="10"/>
      <c r="G10" s="9"/>
    </row>
    <row r="11" spans="1:7" ht="15">
      <c r="A11" s="1"/>
      <c r="B11" s="1"/>
      <c r="C11" s="9"/>
      <c r="D11" s="53" t="s">
        <v>312</v>
      </c>
      <c r="E11" s="11"/>
      <c r="F11" s="53" t="s">
        <v>311</v>
      </c>
      <c r="G11" s="11"/>
    </row>
    <row r="12" spans="1:7" ht="15">
      <c r="A12" s="1"/>
      <c r="B12" s="1"/>
      <c r="C12" s="9"/>
      <c r="D12" s="11" t="s">
        <v>2</v>
      </c>
      <c r="E12" s="11" t="s">
        <v>3</v>
      </c>
      <c r="F12" s="11" t="s">
        <v>4</v>
      </c>
      <c r="G12" s="11" t="s">
        <v>5</v>
      </c>
    </row>
    <row r="13" spans="1:7" ht="15">
      <c r="A13" s="1"/>
      <c r="B13" s="1"/>
      <c r="C13" s="9"/>
      <c r="D13" s="11" t="s">
        <v>6</v>
      </c>
      <c r="E13" s="11" t="s">
        <v>7</v>
      </c>
      <c r="F13" s="11" t="s">
        <v>8</v>
      </c>
      <c r="G13" s="11" t="s">
        <v>9</v>
      </c>
    </row>
    <row r="14" spans="1:7" ht="15">
      <c r="A14" s="1"/>
      <c r="B14" s="1"/>
      <c r="C14" s="9"/>
      <c r="D14" s="11" t="s">
        <v>10</v>
      </c>
      <c r="E14" s="11" t="s">
        <v>11</v>
      </c>
      <c r="F14" s="11" t="s">
        <v>12</v>
      </c>
      <c r="G14" s="11" t="s">
        <v>13</v>
      </c>
    </row>
    <row r="15" spans="1:7" ht="15">
      <c r="A15" s="1"/>
      <c r="B15" s="1"/>
      <c r="C15" s="9"/>
      <c r="D15" s="12" t="s">
        <v>14</v>
      </c>
      <c r="E15" s="12" t="s">
        <v>15</v>
      </c>
      <c r="F15" s="12" t="s">
        <v>16</v>
      </c>
      <c r="G15" s="12" t="s">
        <v>17</v>
      </c>
    </row>
    <row r="16" spans="1:7" ht="15">
      <c r="A16" s="1"/>
      <c r="B16" s="1"/>
      <c r="C16" s="9"/>
      <c r="D16" s="11" t="s">
        <v>18</v>
      </c>
      <c r="E16" s="11" t="s">
        <v>19</v>
      </c>
      <c r="F16" s="11" t="s">
        <v>20</v>
      </c>
      <c r="G16" s="11" t="s">
        <v>21</v>
      </c>
    </row>
    <row r="17" spans="1:7" ht="15">
      <c r="A17" s="1"/>
      <c r="B17" s="1"/>
      <c r="C17" s="9"/>
      <c r="D17" s="9"/>
      <c r="E17" s="9"/>
      <c r="F17" s="9"/>
      <c r="G17" s="9"/>
    </row>
    <row r="18" spans="1:7" ht="15.75">
      <c r="A18" s="11">
        <v>1</v>
      </c>
      <c r="B18" s="11" t="s">
        <v>22</v>
      </c>
      <c r="C18" s="9" t="s">
        <v>23</v>
      </c>
      <c r="D18" s="13">
        <v>21401</v>
      </c>
      <c r="E18" s="13">
        <v>160786</v>
      </c>
      <c r="F18" s="13">
        <v>42275</v>
      </c>
      <c r="G18" s="13">
        <v>329611</v>
      </c>
    </row>
    <row r="19" spans="1:7" ht="15">
      <c r="A19" s="1"/>
      <c r="B19" s="1"/>
      <c r="C19" s="9"/>
      <c r="D19" s="14"/>
      <c r="E19" s="14"/>
      <c r="F19" s="14"/>
      <c r="G19" s="14"/>
    </row>
    <row r="20" spans="1:7" ht="15.75">
      <c r="A20" s="1"/>
      <c r="B20" s="11" t="s">
        <v>24</v>
      </c>
      <c r="C20" s="9" t="s">
        <v>25</v>
      </c>
      <c r="D20" s="13">
        <v>1901</v>
      </c>
      <c r="E20" s="13">
        <v>1914</v>
      </c>
      <c r="F20" s="13">
        <v>2345</v>
      </c>
      <c r="G20" s="13">
        <v>8565</v>
      </c>
    </row>
    <row r="21" spans="1:7" ht="15.75">
      <c r="A21" s="1"/>
      <c r="B21" s="1"/>
      <c r="C21" s="9"/>
      <c r="D21" s="15"/>
      <c r="E21" s="15"/>
      <c r="F21" s="15"/>
      <c r="G21" s="15"/>
    </row>
    <row r="22" spans="1:7" ht="15.75">
      <c r="A22" s="1"/>
      <c r="B22" s="11" t="s">
        <v>26</v>
      </c>
      <c r="C22" s="9" t="s">
        <v>27</v>
      </c>
      <c r="D22" s="13">
        <v>152</v>
      </c>
      <c r="E22" s="13">
        <v>20341</v>
      </c>
      <c r="F22" s="13">
        <v>196</v>
      </c>
      <c r="G22" s="13">
        <v>43029</v>
      </c>
    </row>
    <row r="23" spans="1:7" ht="15.75">
      <c r="A23" s="1"/>
      <c r="B23" s="1"/>
      <c r="C23" s="9"/>
      <c r="D23" s="15"/>
      <c r="E23" s="15"/>
      <c r="F23" s="15"/>
      <c r="G23" s="15"/>
    </row>
    <row r="24" spans="1:7" ht="15">
      <c r="A24" s="11">
        <v>2</v>
      </c>
      <c r="B24" s="11" t="s">
        <v>28</v>
      </c>
      <c r="C24" s="7" t="s">
        <v>29</v>
      </c>
      <c r="D24" s="16"/>
      <c r="E24" s="16"/>
      <c r="F24" s="16"/>
      <c r="G24" s="16"/>
    </row>
    <row r="25" spans="1:7" ht="15.75">
      <c r="A25" s="1"/>
      <c r="B25" s="1"/>
      <c r="C25" s="9" t="s">
        <v>30</v>
      </c>
      <c r="D25" s="15"/>
      <c r="E25" s="15"/>
      <c r="F25" s="15"/>
      <c r="G25" s="15"/>
    </row>
    <row r="26" spans="1:7" ht="15">
      <c r="A26" s="1"/>
      <c r="B26" s="1"/>
      <c r="C26" s="9" t="s">
        <v>31</v>
      </c>
      <c r="D26" s="17"/>
      <c r="E26" s="17"/>
      <c r="F26" s="17"/>
      <c r="G26" s="17"/>
    </row>
    <row r="27" spans="1:7" ht="15.75">
      <c r="A27" s="1"/>
      <c r="B27" s="1"/>
      <c r="C27" s="9" t="s">
        <v>32</v>
      </c>
      <c r="D27" s="15">
        <v>14221</v>
      </c>
      <c r="E27" s="15">
        <v>41321</v>
      </c>
      <c r="F27" s="15">
        <v>25148</v>
      </c>
      <c r="G27" s="15">
        <v>89201</v>
      </c>
    </row>
    <row r="28" spans="1:7" ht="15.75">
      <c r="A28" s="1"/>
      <c r="B28" s="1"/>
      <c r="C28" s="9"/>
      <c r="D28" s="15"/>
      <c r="E28" s="15"/>
      <c r="F28" s="15"/>
      <c r="G28" s="15"/>
    </row>
    <row r="29" spans="1:7" ht="15.75">
      <c r="A29" s="1"/>
      <c r="B29" s="11" t="s">
        <v>33</v>
      </c>
      <c r="C29" s="9" t="s">
        <v>34</v>
      </c>
      <c r="D29" s="15">
        <v>-710</v>
      </c>
      <c r="E29" s="15">
        <v>0</v>
      </c>
      <c r="F29" s="15">
        <v>-1298</v>
      </c>
      <c r="G29" s="15">
        <v>0</v>
      </c>
    </row>
    <row r="30" spans="1:7" ht="15.75">
      <c r="A30" s="1"/>
      <c r="B30" s="1"/>
      <c r="C30" s="9"/>
      <c r="D30" s="15"/>
      <c r="E30" s="15"/>
      <c r="F30" s="15"/>
      <c r="G30" s="15"/>
    </row>
    <row r="31" spans="1:7" ht="15.75">
      <c r="A31" s="1"/>
      <c r="B31" s="11" t="s">
        <v>35</v>
      </c>
      <c r="C31" s="9" t="s">
        <v>36</v>
      </c>
      <c r="D31" s="15">
        <v>-461</v>
      </c>
      <c r="E31" s="15">
        <v>-4581</v>
      </c>
      <c r="F31" s="15">
        <v>-879</v>
      </c>
      <c r="G31" s="15">
        <v>-9071</v>
      </c>
    </row>
    <row r="32" spans="1:7" ht="15.75">
      <c r="A32" s="1"/>
      <c r="B32" s="1"/>
      <c r="C32" s="9"/>
      <c r="D32" s="15"/>
      <c r="E32" s="15"/>
      <c r="F32" s="15"/>
      <c r="G32" s="15"/>
    </row>
    <row r="33" spans="1:7" ht="15.75">
      <c r="A33" s="1"/>
      <c r="B33" s="11" t="s">
        <v>37</v>
      </c>
      <c r="C33" s="9" t="s">
        <v>38</v>
      </c>
      <c r="D33" s="15">
        <v>0</v>
      </c>
      <c r="E33" s="15">
        <v>0</v>
      </c>
      <c r="F33" s="15">
        <v>502524</v>
      </c>
      <c r="G33" s="15">
        <v>0</v>
      </c>
    </row>
    <row r="34" spans="1:7" ht="15.75">
      <c r="A34" s="1"/>
      <c r="B34" s="1"/>
      <c r="C34" s="9"/>
      <c r="D34" s="13"/>
      <c r="E34" s="13"/>
      <c r="F34" s="13"/>
      <c r="G34" s="13"/>
    </row>
    <row r="35" spans="1:7" ht="15.75">
      <c r="A35" s="1"/>
      <c r="B35" s="1"/>
      <c r="C35" s="9"/>
      <c r="D35" s="15"/>
      <c r="E35" s="15"/>
      <c r="F35" s="15"/>
      <c r="G35" s="15"/>
    </row>
    <row r="36" spans="1:7" ht="15.75">
      <c r="A36" s="1"/>
      <c r="B36" s="11" t="s">
        <v>39</v>
      </c>
      <c r="C36" s="9" t="s">
        <v>40</v>
      </c>
      <c r="D36" s="15"/>
      <c r="E36" s="15"/>
      <c r="F36" s="15"/>
      <c r="G36" s="15"/>
    </row>
    <row r="37" spans="1:7" ht="15.75">
      <c r="A37" s="1"/>
      <c r="B37" s="1"/>
      <c r="C37" s="9" t="s">
        <v>41</v>
      </c>
      <c r="D37" s="15">
        <f>SUM(D27:D33)</f>
        <v>13050</v>
      </c>
      <c r="E37" s="15">
        <f>SUM(E27:E33)</f>
        <v>36740</v>
      </c>
      <c r="F37" s="15">
        <f>SUM(F27:F33)</f>
        <v>525495</v>
      </c>
      <c r="G37" s="15">
        <f>SUM(G27:G33)</f>
        <v>80130</v>
      </c>
    </row>
    <row r="38" spans="1:7" ht="15.75">
      <c r="A38" s="1"/>
      <c r="B38" s="1"/>
      <c r="C38" s="9"/>
      <c r="D38" s="15"/>
      <c r="E38" s="15"/>
      <c r="F38" s="15"/>
      <c r="G38" s="15"/>
    </row>
    <row r="39" spans="1:7" ht="15.75">
      <c r="A39" s="1"/>
      <c r="B39" s="11" t="s">
        <v>42</v>
      </c>
      <c r="C39" s="9" t="s">
        <v>43</v>
      </c>
      <c r="D39" s="15">
        <v>21</v>
      </c>
      <c r="E39" s="15">
        <v>7</v>
      </c>
      <c r="F39" s="15">
        <v>40</v>
      </c>
      <c r="G39" s="15">
        <v>18</v>
      </c>
    </row>
    <row r="40" spans="1:7" ht="15.75">
      <c r="A40" s="1"/>
      <c r="B40" s="1"/>
      <c r="C40" s="9"/>
      <c r="D40" s="13"/>
      <c r="E40" s="13"/>
      <c r="F40" s="13"/>
      <c r="G40" s="13"/>
    </row>
    <row r="41" spans="1:7" ht="15.75">
      <c r="A41" s="1"/>
      <c r="B41" s="1"/>
      <c r="C41" s="9"/>
      <c r="D41" s="15"/>
      <c r="E41" s="15"/>
      <c r="F41" s="15"/>
      <c r="G41" s="15"/>
    </row>
    <row r="42" spans="1:7" ht="15.75">
      <c r="A42" s="1"/>
      <c r="B42" s="11" t="s">
        <v>44</v>
      </c>
      <c r="C42" s="9" t="s">
        <v>45</v>
      </c>
      <c r="D42" s="15"/>
      <c r="E42" s="15"/>
      <c r="F42" s="15"/>
      <c r="G42" s="15"/>
    </row>
    <row r="43" spans="1:7" ht="15.75">
      <c r="A43" s="1"/>
      <c r="B43" s="1"/>
      <c r="C43" s="9" t="s">
        <v>46</v>
      </c>
      <c r="D43" s="15">
        <f>SUM(D37:D39)</f>
        <v>13071</v>
      </c>
      <c r="E43" s="15">
        <f>SUM(E37:E39)</f>
        <v>36747</v>
      </c>
      <c r="F43" s="15">
        <f>SUM(F37:F39)</f>
        <v>525535</v>
      </c>
      <c r="G43" s="15">
        <f>SUM(G37:G39)</f>
        <v>80148</v>
      </c>
    </row>
    <row r="44" spans="1:7" ht="15.75">
      <c r="A44" s="1"/>
      <c r="B44" s="1"/>
      <c r="C44" s="9"/>
      <c r="D44" s="15"/>
      <c r="E44" s="15"/>
      <c r="F44" s="15"/>
      <c r="G44" s="15"/>
    </row>
    <row r="45" spans="1:7" ht="15.75">
      <c r="A45" s="1"/>
      <c r="B45" s="11" t="s">
        <v>47</v>
      </c>
      <c r="C45" s="9" t="s">
        <v>48</v>
      </c>
      <c r="D45" s="15">
        <v>-3694</v>
      </c>
      <c r="E45" s="15">
        <v>-11693</v>
      </c>
      <c r="F45" s="15">
        <v>-6920</v>
      </c>
      <c r="G45" s="15">
        <v>-22672</v>
      </c>
    </row>
    <row r="46" spans="1:7" ht="15.75">
      <c r="A46" s="1"/>
      <c r="B46" s="1"/>
      <c r="C46" s="9"/>
      <c r="D46" s="13"/>
      <c r="E46" s="13"/>
      <c r="F46" s="13"/>
      <c r="G46" s="13"/>
    </row>
    <row r="47" spans="1:7" ht="15.75">
      <c r="A47" s="1"/>
      <c r="B47" s="1"/>
      <c r="C47" s="9"/>
      <c r="D47" s="15"/>
      <c r="E47" s="15"/>
      <c r="F47" s="15"/>
      <c r="G47" s="15"/>
    </row>
    <row r="48" spans="1:7" ht="15.75">
      <c r="A48" s="1"/>
      <c r="B48" s="11" t="s">
        <v>49</v>
      </c>
      <c r="C48" s="9" t="s">
        <v>50</v>
      </c>
      <c r="D48" s="15"/>
      <c r="E48" s="15"/>
      <c r="F48" s="15"/>
      <c r="G48" s="15"/>
    </row>
    <row r="49" spans="1:7" ht="15.75">
      <c r="A49" s="1"/>
      <c r="B49" s="1"/>
      <c r="C49" s="9" t="s">
        <v>51</v>
      </c>
      <c r="D49" s="15">
        <f>SUM(D43:D45)</f>
        <v>9377</v>
      </c>
      <c r="E49" s="15">
        <f>SUM(E43:E45)</f>
        <v>25054</v>
      </c>
      <c r="F49" s="15">
        <f>SUM(F43:F45)</f>
        <v>518615</v>
      </c>
      <c r="G49" s="15">
        <f>SUM(G43:G45)</f>
        <v>57476</v>
      </c>
    </row>
    <row r="50" spans="1:7" ht="15.75">
      <c r="A50" s="1"/>
      <c r="B50" s="1"/>
      <c r="C50" s="9"/>
      <c r="D50" s="15"/>
      <c r="E50" s="15"/>
      <c r="F50" s="15"/>
      <c r="G50" s="15"/>
    </row>
    <row r="51" spans="1:7" ht="15.75">
      <c r="A51" s="1"/>
      <c r="B51" s="1"/>
      <c r="C51" s="9" t="s">
        <v>52</v>
      </c>
      <c r="D51" s="15">
        <v>-62</v>
      </c>
      <c r="E51" s="15">
        <v>-255</v>
      </c>
      <c r="F51" s="15">
        <v>-97</v>
      </c>
      <c r="G51" s="15">
        <v>-528</v>
      </c>
    </row>
    <row r="52" spans="1:7" ht="15.75">
      <c r="A52" s="1"/>
      <c r="B52" s="1"/>
      <c r="C52" s="9"/>
      <c r="D52" s="13"/>
      <c r="E52" s="13"/>
      <c r="F52" s="13"/>
      <c r="G52" s="13"/>
    </row>
    <row r="53" spans="1:7" ht="15.75">
      <c r="A53" s="1"/>
      <c r="B53" s="11" t="s">
        <v>53</v>
      </c>
      <c r="C53" s="9" t="s">
        <v>54</v>
      </c>
      <c r="D53" s="15"/>
      <c r="E53" s="15"/>
      <c r="F53" s="15"/>
      <c r="G53" s="15"/>
    </row>
    <row r="54" spans="1:7" ht="15.75">
      <c r="A54" s="1"/>
      <c r="B54" s="1"/>
      <c r="C54" s="9" t="s">
        <v>55</v>
      </c>
      <c r="D54" s="15">
        <f>SUM(D49:D51)</f>
        <v>9315</v>
      </c>
      <c r="E54" s="15">
        <f>SUM(E49:E51)</f>
        <v>24799</v>
      </c>
      <c r="F54" s="15">
        <f>SUM(F49:F51)</f>
        <v>518518</v>
      </c>
      <c r="G54" s="15">
        <f>SUM(G49:G51)</f>
        <v>56948</v>
      </c>
    </row>
    <row r="55" spans="1:7" ht="15.75">
      <c r="A55" s="1"/>
      <c r="B55" s="1"/>
      <c r="C55" s="9"/>
      <c r="D55" s="15"/>
      <c r="E55" s="15"/>
      <c r="F55" s="15"/>
      <c r="G55" s="15"/>
    </row>
    <row r="56" spans="1:7" ht="15.75">
      <c r="A56" s="1"/>
      <c r="B56" s="11" t="s">
        <v>56</v>
      </c>
      <c r="C56" s="9" t="s">
        <v>57</v>
      </c>
      <c r="D56" s="15">
        <v>0</v>
      </c>
      <c r="E56" s="15">
        <v>0</v>
      </c>
      <c r="F56" s="15">
        <v>0</v>
      </c>
      <c r="G56" s="15">
        <v>0</v>
      </c>
    </row>
    <row r="57" spans="1:7" ht="15.75">
      <c r="A57" s="1"/>
      <c r="B57" s="1"/>
      <c r="C57" s="9" t="s">
        <v>58</v>
      </c>
      <c r="D57" s="15">
        <v>0</v>
      </c>
      <c r="E57" s="15">
        <v>0</v>
      </c>
      <c r="F57" s="15">
        <v>0</v>
      </c>
      <c r="G57" s="15">
        <v>0</v>
      </c>
    </row>
    <row r="58" spans="1:7" ht="15.75">
      <c r="A58" s="1"/>
      <c r="B58" s="1"/>
      <c r="C58" s="9" t="s">
        <v>59</v>
      </c>
      <c r="D58" s="15"/>
      <c r="E58" s="15"/>
      <c r="F58" s="15"/>
      <c r="G58" s="15"/>
    </row>
    <row r="59" spans="1:7" ht="15.75">
      <c r="A59" s="1"/>
      <c r="B59" s="1"/>
      <c r="C59" s="9" t="s">
        <v>60</v>
      </c>
      <c r="D59" s="15">
        <v>0</v>
      </c>
      <c r="E59" s="15">
        <v>0</v>
      </c>
      <c r="F59" s="15">
        <v>0</v>
      </c>
      <c r="G59" s="15">
        <v>0</v>
      </c>
    </row>
    <row r="60" spans="1:7" ht="15.75">
      <c r="A60" s="1"/>
      <c r="B60" s="1"/>
      <c r="C60" s="9"/>
      <c r="D60" s="13"/>
      <c r="E60" s="13"/>
      <c r="F60" s="13"/>
      <c r="G60" s="13"/>
    </row>
    <row r="61" spans="1:7" ht="15.75">
      <c r="A61" s="1"/>
      <c r="B61" s="11" t="s">
        <v>61</v>
      </c>
      <c r="C61" s="9" t="s">
        <v>62</v>
      </c>
      <c r="D61" s="15"/>
      <c r="E61" s="15"/>
      <c r="F61" s="15"/>
      <c r="G61" s="15"/>
    </row>
    <row r="62" spans="1:7" ht="15.75">
      <c r="A62" s="1"/>
      <c r="B62" s="1"/>
      <c r="C62" s="9" t="s">
        <v>63</v>
      </c>
      <c r="D62" s="13">
        <f>SUM(D54:D59)</f>
        <v>9315</v>
      </c>
      <c r="E62" s="13">
        <f>SUM(E54:E59)</f>
        <v>24799</v>
      </c>
      <c r="F62" s="13">
        <f>SUM(F54:F59)</f>
        <v>518518</v>
      </c>
      <c r="G62" s="13">
        <f>SUM(G54:G59)</f>
        <v>56948</v>
      </c>
    </row>
    <row r="63" spans="1:7" ht="15.75">
      <c r="A63" s="1"/>
      <c r="B63" s="1"/>
      <c r="C63" s="9"/>
      <c r="D63" s="15"/>
      <c r="E63" s="18"/>
      <c r="F63" s="15"/>
      <c r="G63" s="15"/>
    </row>
    <row r="64" spans="1:7" ht="15.75">
      <c r="A64" s="11">
        <v>3</v>
      </c>
      <c r="B64" s="1"/>
      <c r="C64" s="57" t="s">
        <v>317</v>
      </c>
      <c r="D64" s="15"/>
      <c r="E64" s="19"/>
      <c r="F64" s="15"/>
      <c r="G64" s="15"/>
    </row>
    <row r="65" spans="1:7" ht="15.75">
      <c r="A65" s="1"/>
      <c r="B65" s="1"/>
      <c r="C65" s="9" t="s">
        <v>64</v>
      </c>
      <c r="D65" s="15"/>
      <c r="E65" s="19"/>
      <c r="F65" s="15"/>
      <c r="G65" s="15"/>
    </row>
    <row r="66" spans="1:7" ht="15.75">
      <c r="A66" s="1"/>
      <c r="B66" s="1"/>
      <c r="C66" s="9" t="s">
        <v>65</v>
      </c>
      <c r="D66" s="15"/>
      <c r="E66" s="19"/>
      <c r="F66" s="15"/>
      <c r="G66" s="15"/>
    </row>
    <row r="67" spans="1:7" ht="15.75">
      <c r="A67" s="1"/>
      <c r="B67" s="1"/>
      <c r="C67" s="9"/>
      <c r="D67" s="15"/>
      <c r="E67" s="19"/>
      <c r="F67" s="15"/>
      <c r="G67" s="58"/>
    </row>
    <row r="68" spans="1:7" ht="15.75">
      <c r="A68" s="1"/>
      <c r="B68" s="11" t="s">
        <v>66</v>
      </c>
      <c r="C68" s="9" t="s">
        <v>67</v>
      </c>
      <c r="D68" s="15"/>
      <c r="E68" s="19"/>
      <c r="F68" s="15"/>
      <c r="G68" s="15"/>
    </row>
    <row r="69" spans="1:7" ht="15">
      <c r="A69" s="1"/>
      <c r="B69" s="1"/>
      <c r="C69" s="9" t="s">
        <v>68</v>
      </c>
      <c r="D69" s="20">
        <v>2.72</v>
      </c>
      <c r="E69" s="20">
        <v>7.25</v>
      </c>
      <c r="F69" s="20">
        <v>151.62</v>
      </c>
      <c r="G69" s="20">
        <v>16.65</v>
      </c>
    </row>
    <row r="70" spans="1:7" ht="15.75">
      <c r="A70" s="1"/>
      <c r="B70" s="1"/>
      <c r="C70" s="9"/>
      <c r="D70" s="15"/>
      <c r="E70" s="19"/>
      <c r="F70" s="15"/>
      <c r="G70" s="15"/>
    </row>
    <row r="71" spans="1:7" ht="15.75">
      <c r="A71" s="1"/>
      <c r="B71" s="11" t="s">
        <v>69</v>
      </c>
      <c r="C71" s="9" t="s">
        <v>70</v>
      </c>
      <c r="D71" s="15"/>
      <c r="E71" s="19"/>
      <c r="F71" s="15"/>
      <c r="G71" s="15"/>
    </row>
    <row r="72" spans="1:7" ht="15">
      <c r="A72" s="1"/>
      <c r="B72" s="1"/>
      <c r="C72" s="9" t="s">
        <v>71</v>
      </c>
      <c r="D72" s="20">
        <v>2.72</v>
      </c>
      <c r="E72" s="20">
        <v>7.25</v>
      </c>
      <c r="F72" s="20">
        <v>151.62</v>
      </c>
      <c r="G72" s="20">
        <v>16.65</v>
      </c>
    </row>
    <row r="73" spans="1:7" ht="15">
      <c r="A73" s="1"/>
      <c r="B73" s="1"/>
      <c r="C73" s="9"/>
      <c r="D73" s="20"/>
      <c r="E73" s="56"/>
      <c r="F73" s="20"/>
      <c r="G73" s="20"/>
    </row>
    <row r="74" spans="1:7" ht="15.75">
      <c r="A74" s="1"/>
      <c r="B74" s="1"/>
      <c r="C74" s="9"/>
      <c r="D74" s="20"/>
      <c r="E74" s="21"/>
      <c r="F74" s="20"/>
      <c r="G74" s="20"/>
    </row>
    <row r="75" spans="1:7" ht="15.75">
      <c r="A75" s="22" t="s">
        <v>72</v>
      </c>
      <c r="B75" s="1"/>
      <c r="C75" s="1"/>
      <c r="D75" s="2"/>
      <c r="E75" s="2"/>
      <c r="F75" s="2"/>
      <c r="G75" s="23"/>
    </row>
    <row r="76" spans="1:7" ht="15">
      <c r="A76" s="1"/>
      <c r="B76" s="1"/>
      <c r="C76" s="9"/>
      <c r="D76" s="16"/>
      <c r="E76" s="16"/>
      <c r="F76" s="16"/>
      <c r="G76" s="16"/>
    </row>
    <row r="77" spans="1:7" ht="15">
      <c r="A77" s="1"/>
      <c r="B77" s="1"/>
      <c r="C77" s="9"/>
      <c r="D77" s="24"/>
      <c r="E77" s="1"/>
      <c r="F77" s="25"/>
      <c r="G77" s="26" t="s">
        <v>73</v>
      </c>
    </row>
    <row r="78" spans="1:7" ht="15">
      <c r="A78" s="1"/>
      <c r="B78" s="1"/>
      <c r="C78" s="9"/>
      <c r="D78" s="16"/>
      <c r="E78" s="1"/>
      <c r="F78" s="26" t="s">
        <v>74</v>
      </c>
      <c r="G78" s="26" t="s">
        <v>75</v>
      </c>
    </row>
    <row r="79" spans="1:7" ht="15">
      <c r="A79" s="1"/>
      <c r="B79" s="1"/>
      <c r="C79" s="9"/>
      <c r="D79" s="16"/>
      <c r="E79" s="1"/>
      <c r="F79" s="26" t="s">
        <v>76</v>
      </c>
      <c r="G79" s="26" t="s">
        <v>77</v>
      </c>
    </row>
    <row r="80" spans="1:7" ht="15">
      <c r="A80" s="1"/>
      <c r="B80" s="1"/>
      <c r="C80" s="9"/>
      <c r="D80" s="16"/>
      <c r="E80" s="1"/>
      <c r="F80" s="26" t="s">
        <v>78</v>
      </c>
      <c r="G80" s="26" t="s">
        <v>79</v>
      </c>
    </row>
    <row r="81" spans="1:7" ht="15">
      <c r="A81" s="1"/>
      <c r="B81" s="1"/>
      <c r="C81" s="9"/>
      <c r="D81" s="16"/>
      <c r="E81" s="1"/>
      <c r="F81" s="26" t="s">
        <v>80</v>
      </c>
      <c r="G81" s="26" t="s">
        <v>81</v>
      </c>
    </row>
    <row r="82" spans="1:7" ht="15">
      <c r="A82" s="1"/>
      <c r="B82" s="1"/>
      <c r="C82" s="9"/>
      <c r="D82" s="16"/>
      <c r="E82" s="1"/>
      <c r="F82" s="26" t="s">
        <v>82</v>
      </c>
      <c r="G82" s="26" t="s">
        <v>83</v>
      </c>
    </row>
    <row r="83" spans="1:7" ht="15">
      <c r="A83" s="1"/>
      <c r="B83" s="1"/>
      <c r="C83" s="9"/>
      <c r="D83" s="27"/>
      <c r="E83" s="1"/>
      <c r="F83" s="27"/>
      <c r="G83" s="27"/>
    </row>
    <row r="84" spans="1:7" ht="15.75">
      <c r="A84" s="4" t="s">
        <v>84</v>
      </c>
      <c r="B84" s="28"/>
      <c r="C84" s="28"/>
      <c r="D84" s="2"/>
      <c r="E84" s="1"/>
      <c r="F84" s="15">
        <v>5049</v>
      </c>
      <c r="G84" s="15">
        <v>98876</v>
      </c>
    </row>
    <row r="85" spans="1:7" ht="15.75">
      <c r="A85" s="4"/>
      <c r="B85" s="28"/>
      <c r="C85" s="28"/>
      <c r="D85" s="3"/>
      <c r="E85" s="1"/>
      <c r="F85" s="15"/>
      <c r="G85" s="29"/>
    </row>
    <row r="86" spans="1:7" ht="15.75">
      <c r="A86" s="4" t="s">
        <v>85</v>
      </c>
      <c r="B86" s="28"/>
      <c r="C86" s="28"/>
      <c r="D86" s="18"/>
      <c r="E86" s="1"/>
      <c r="F86" s="15">
        <v>115745</v>
      </c>
      <c r="G86" s="15">
        <v>108569</v>
      </c>
    </row>
    <row r="87" spans="1:7" ht="15.75">
      <c r="A87" s="4"/>
      <c r="B87" s="28"/>
      <c r="C87" s="28"/>
      <c r="D87" s="18"/>
      <c r="E87" s="1"/>
      <c r="F87" s="15"/>
      <c r="G87" s="15"/>
    </row>
    <row r="88" spans="1:7" ht="15.75">
      <c r="A88" s="4" t="s">
        <v>86</v>
      </c>
      <c r="B88" s="28"/>
      <c r="C88" s="28"/>
      <c r="D88" s="18"/>
      <c r="E88" s="1"/>
      <c r="F88" s="15">
        <v>346</v>
      </c>
      <c r="G88" s="15">
        <v>317</v>
      </c>
    </row>
    <row r="89" spans="1:7" ht="15.75">
      <c r="A89" s="4"/>
      <c r="B89" s="28"/>
      <c r="C89" s="28"/>
      <c r="D89" s="18"/>
      <c r="E89" s="1"/>
      <c r="F89" s="15"/>
      <c r="G89" s="15"/>
    </row>
    <row r="90" spans="1:7" ht="15.75">
      <c r="A90" s="4" t="s">
        <v>87</v>
      </c>
      <c r="B90" s="28"/>
      <c r="C90" s="28"/>
      <c r="D90" s="18"/>
      <c r="E90" s="1"/>
      <c r="F90" s="15">
        <v>1278557</v>
      </c>
      <c r="G90" s="15">
        <f>1137204+2164153+774863</f>
        <v>4076220</v>
      </c>
    </row>
    <row r="91" spans="1:7" ht="15.75">
      <c r="A91" s="4"/>
      <c r="B91" s="28"/>
      <c r="C91" s="28"/>
      <c r="D91" s="18"/>
      <c r="E91" s="1"/>
      <c r="F91" s="15"/>
      <c r="G91" s="15"/>
    </row>
    <row r="92" spans="1:7" ht="15.75">
      <c r="A92" s="4" t="s">
        <v>88</v>
      </c>
      <c r="B92" s="28"/>
      <c r="C92" s="28"/>
      <c r="D92" s="18"/>
      <c r="E92" s="1"/>
      <c r="F92" s="15">
        <v>5721</v>
      </c>
      <c r="G92" s="15">
        <v>5406950</v>
      </c>
    </row>
    <row r="93" spans="1:7" ht="15.75">
      <c r="A93" s="4"/>
      <c r="B93" s="28"/>
      <c r="C93" s="28"/>
      <c r="D93" s="18"/>
      <c r="E93" s="1"/>
      <c r="F93" s="15"/>
      <c r="G93" s="15"/>
    </row>
    <row r="94" spans="1:7" ht="15.75">
      <c r="A94" s="4" t="s">
        <v>89</v>
      </c>
      <c r="B94" s="28"/>
      <c r="C94" s="28"/>
      <c r="D94" s="18"/>
      <c r="E94" s="1"/>
      <c r="F94" s="15">
        <v>4057</v>
      </c>
      <c r="G94" s="15">
        <v>4179</v>
      </c>
    </row>
    <row r="95" spans="1:7" ht="15.75">
      <c r="A95" s="2"/>
      <c r="B95" s="1"/>
      <c r="C95" s="1"/>
      <c r="D95" s="18"/>
      <c r="E95" s="1"/>
      <c r="F95" s="15"/>
      <c r="G95" s="15"/>
    </row>
    <row r="96" spans="1:7" ht="15.75">
      <c r="A96" s="4" t="s">
        <v>90</v>
      </c>
      <c r="B96" s="1"/>
      <c r="C96" s="1"/>
      <c r="D96" s="18"/>
      <c r="E96" s="1"/>
      <c r="F96" s="15"/>
      <c r="G96" s="15"/>
    </row>
    <row r="97" spans="1:7" ht="15.75">
      <c r="A97" s="1"/>
      <c r="B97" s="1"/>
      <c r="C97" s="2"/>
      <c r="D97" s="18"/>
      <c r="E97" s="1"/>
      <c r="F97" s="15"/>
      <c r="G97" s="15"/>
    </row>
    <row r="98" spans="1:7" ht="15.75">
      <c r="A98" s="30"/>
      <c r="B98" s="9" t="s">
        <v>91</v>
      </c>
      <c r="C98" s="1"/>
      <c r="D98" s="25"/>
      <c r="E98" s="1"/>
      <c r="F98" s="24">
        <v>5539</v>
      </c>
      <c r="G98" s="31">
        <v>6111</v>
      </c>
    </row>
    <row r="99" spans="1:7" ht="15.75">
      <c r="A99" s="2"/>
      <c r="B99" s="9" t="s">
        <v>92</v>
      </c>
      <c r="C99" s="1"/>
      <c r="D99" s="18"/>
      <c r="E99" s="1"/>
      <c r="F99" s="15">
        <v>96090</v>
      </c>
      <c r="G99" s="31">
        <v>79711</v>
      </c>
    </row>
    <row r="100" spans="1:7" ht="15.75">
      <c r="A100" s="8"/>
      <c r="B100" s="9" t="s">
        <v>93</v>
      </c>
      <c r="C100" s="1"/>
      <c r="D100" s="18"/>
      <c r="E100" s="1"/>
      <c r="F100" s="15">
        <v>3348</v>
      </c>
      <c r="G100" s="31">
        <v>4001</v>
      </c>
    </row>
    <row r="101" spans="1:7" ht="15.75">
      <c r="A101" s="2"/>
      <c r="B101" s="9" t="s">
        <v>94</v>
      </c>
      <c r="C101" s="1"/>
      <c r="D101" s="18"/>
      <c r="E101" s="1"/>
      <c r="F101" s="15">
        <v>0</v>
      </c>
      <c r="G101" s="31">
        <v>32709</v>
      </c>
    </row>
    <row r="102" spans="1:7" ht="15.75">
      <c r="A102" s="2"/>
      <c r="B102" s="9" t="s">
        <v>95</v>
      </c>
      <c r="C102" s="1"/>
      <c r="D102" s="18"/>
      <c r="E102" s="1"/>
      <c r="F102" s="15">
        <v>18785</v>
      </c>
      <c r="G102" s="31">
        <v>112713</v>
      </c>
    </row>
    <row r="103" spans="1:7" ht="15.75">
      <c r="A103" s="2"/>
      <c r="B103" s="9" t="s">
        <v>96</v>
      </c>
      <c r="C103" s="1"/>
      <c r="D103" s="18"/>
      <c r="E103" s="1"/>
      <c r="F103" s="15">
        <v>0</v>
      </c>
      <c r="G103" s="31">
        <v>245063</v>
      </c>
    </row>
    <row r="104" spans="1:7" ht="15.75">
      <c r="A104" s="2"/>
      <c r="B104" s="9" t="s">
        <v>97</v>
      </c>
      <c r="C104" s="1"/>
      <c r="D104" s="18"/>
      <c r="E104" s="1"/>
      <c r="F104" s="15">
        <v>4598</v>
      </c>
      <c r="G104" s="31">
        <f>2348773-2164153</f>
        <v>184620</v>
      </c>
    </row>
    <row r="105" spans="1:7" ht="15.75">
      <c r="A105" s="2"/>
      <c r="B105" s="1"/>
      <c r="C105" s="1"/>
      <c r="D105" s="18"/>
      <c r="E105" s="1"/>
      <c r="F105" s="15"/>
      <c r="G105" s="15"/>
    </row>
    <row r="106" spans="1:7" ht="15.75">
      <c r="A106" s="2"/>
      <c r="B106" s="1"/>
      <c r="C106" s="1"/>
      <c r="D106" s="18"/>
      <c r="E106" s="1"/>
      <c r="F106" s="32">
        <f>SUM(F98:F104)</f>
        <v>128360</v>
      </c>
      <c r="G106" s="32">
        <f>SUM(G98:G104)</f>
        <v>664928</v>
      </c>
    </row>
    <row r="107" spans="1:7" ht="15.75">
      <c r="A107" s="2"/>
      <c r="B107" s="1"/>
      <c r="C107" s="1"/>
      <c r="D107" s="18"/>
      <c r="E107" s="1"/>
      <c r="F107" s="15"/>
      <c r="G107" s="15"/>
    </row>
    <row r="108" spans="1:7" ht="15.75">
      <c r="A108" s="4" t="s">
        <v>98</v>
      </c>
      <c r="B108" s="1"/>
      <c r="C108" s="1"/>
      <c r="D108" s="18"/>
      <c r="E108" s="1"/>
      <c r="F108" s="33">
        <f>F84+F86+F88+F90+F92+F94+F106</f>
        <v>1537835</v>
      </c>
      <c r="G108" s="33">
        <f>G84+G86+G88+G90+G92+G94+G106</f>
        <v>10360039</v>
      </c>
    </row>
    <row r="109" spans="1:7" ht="15.75">
      <c r="A109" s="30"/>
      <c r="B109" s="1"/>
      <c r="C109" s="1"/>
      <c r="D109" s="25"/>
      <c r="E109" s="1"/>
      <c r="F109" s="24"/>
      <c r="G109" s="24"/>
    </row>
    <row r="110" spans="1:7" ht="15.75">
      <c r="A110" s="4" t="s">
        <v>99</v>
      </c>
      <c r="B110" s="1"/>
      <c r="C110" s="1"/>
      <c r="D110" s="18"/>
      <c r="E110" s="1"/>
      <c r="F110" s="18"/>
      <c r="G110" s="18"/>
    </row>
    <row r="111" spans="1:7" ht="15.75">
      <c r="A111" s="2"/>
      <c r="B111" s="1"/>
      <c r="C111" s="1"/>
      <c r="D111" s="18"/>
      <c r="E111" s="1"/>
      <c r="F111" s="18"/>
      <c r="G111" s="18"/>
    </row>
    <row r="112" spans="1:7" ht="15.75">
      <c r="A112" s="2"/>
      <c r="B112" s="9" t="s">
        <v>100</v>
      </c>
      <c r="C112" s="1"/>
      <c r="D112" s="18"/>
      <c r="E112" s="1"/>
      <c r="F112" s="15">
        <v>41953</v>
      </c>
      <c r="G112" s="15">
        <v>38522</v>
      </c>
    </row>
    <row r="113" spans="1:7" ht="15.75">
      <c r="A113" s="2"/>
      <c r="B113" s="9" t="s">
        <v>101</v>
      </c>
      <c r="C113" s="1"/>
      <c r="D113" s="18"/>
      <c r="E113" s="1"/>
      <c r="F113" s="15">
        <v>10300</v>
      </c>
      <c r="G113" s="15">
        <v>10940</v>
      </c>
    </row>
    <row r="114" spans="1:7" ht="15.75">
      <c r="A114" s="8"/>
      <c r="B114" s="9" t="s">
        <v>102</v>
      </c>
      <c r="C114" s="1"/>
      <c r="D114" s="25"/>
      <c r="E114" s="1"/>
      <c r="F114" s="24">
        <v>16447</v>
      </c>
      <c r="G114" s="24">
        <f>194107+1425</f>
        <v>195532</v>
      </c>
    </row>
    <row r="115" spans="1:7" ht="15.75">
      <c r="A115" s="2"/>
      <c r="B115" s="9" t="s">
        <v>103</v>
      </c>
      <c r="C115" s="1"/>
      <c r="D115" s="3"/>
      <c r="E115" s="1"/>
      <c r="F115" s="24">
        <v>43725</v>
      </c>
      <c r="G115" s="31">
        <v>43434</v>
      </c>
    </row>
    <row r="116" spans="1:7" ht="15.75">
      <c r="A116" s="2"/>
      <c r="B116" s="9" t="s">
        <v>104</v>
      </c>
      <c r="C116" s="1"/>
      <c r="D116" s="3"/>
      <c r="E116" s="1"/>
      <c r="F116" s="24">
        <v>120</v>
      </c>
      <c r="G116" s="31">
        <v>160</v>
      </c>
    </row>
    <row r="117" spans="1:7" ht="15">
      <c r="A117" s="9"/>
      <c r="B117" s="9" t="s">
        <v>105</v>
      </c>
      <c r="C117" s="1"/>
      <c r="D117" s="25"/>
      <c r="E117" s="1"/>
      <c r="F117" s="24">
        <v>0</v>
      </c>
      <c r="G117" s="31">
        <v>23939</v>
      </c>
    </row>
    <row r="118" spans="1:7" ht="15">
      <c r="A118" s="9"/>
      <c r="B118" s="9" t="s">
        <v>106</v>
      </c>
      <c r="C118" s="1"/>
      <c r="D118" s="25"/>
      <c r="E118" s="1"/>
      <c r="F118" s="24">
        <v>0</v>
      </c>
      <c r="G118" s="31">
        <v>190</v>
      </c>
    </row>
    <row r="119" spans="1:7" ht="15">
      <c r="A119" s="9"/>
      <c r="B119" s="9" t="s">
        <v>107</v>
      </c>
      <c r="C119" s="1"/>
      <c r="D119" s="25"/>
      <c r="E119" s="1"/>
      <c r="F119" s="24">
        <v>0</v>
      </c>
      <c r="G119" s="31">
        <v>1298630</v>
      </c>
    </row>
    <row r="120" spans="1:7" ht="15.75">
      <c r="A120" s="8"/>
      <c r="B120" s="9" t="s">
        <v>108</v>
      </c>
      <c r="C120" s="1"/>
      <c r="D120" s="25"/>
      <c r="E120" s="1"/>
      <c r="F120" s="24">
        <v>64416</v>
      </c>
      <c r="G120" s="31">
        <v>0</v>
      </c>
    </row>
    <row r="121" spans="1:7" ht="15.75">
      <c r="A121" s="2"/>
      <c r="B121" s="9" t="s">
        <v>109</v>
      </c>
      <c r="C121" s="1"/>
      <c r="D121" s="3"/>
      <c r="E121" s="1"/>
      <c r="F121" s="24">
        <v>0</v>
      </c>
      <c r="G121" s="31">
        <v>6967153</v>
      </c>
    </row>
    <row r="122" spans="1:7" ht="15.75">
      <c r="A122" s="2"/>
      <c r="B122" s="9" t="s">
        <v>110</v>
      </c>
      <c r="C122" s="1"/>
      <c r="D122" s="3"/>
      <c r="E122" s="1"/>
      <c r="F122" s="24">
        <v>0</v>
      </c>
      <c r="G122" s="31">
        <v>586508</v>
      </c>
    </row>
    <row r="123" spans="1:7" ht="15.75">
      <c r="A123" s="2"/>
      <c r="B123" s="9" t="s">
        <v>111</v>
      </c>
      <c r="C123" s="1"/>
      <c r="D123" s="3"/>
      <c r="E123" s="1"/>
      <c r="F123" s="24">
        <v>0</v>
      </c>
      <c r="G123" s="31">
        <v>227896</v>
      </c>
    </row>
    <row r="124" spans="1:7" ht="15.75">
      <c r="A124" s="2"/>
      <c r="B124" s="1"/>
      <c r="C124" s="1"/>
      <c r="D124" s="3"/>
      <c r="E124" s="1"/>
      <c r="F124" s="3"/>
      <c r="G124" s="31"/>
    </row>
    <row r="125" spans="1:7" ht="15">
      <c r="A125" s="1"/>
      <c r="B125" s="1"/>
      <c r="C125" s="9"/>
      <c r="D125" s="11"/>
      <c r="E125" s="11"/>
      <c r="F125" s="34">
        <f>SUM(F112:F123)</f>
        <v>176961</v>
      </c>
      <c r="G125" s="34">
        <f>SUM(G112:G123)</f>
        <v>9392904</v>
      </c>
    </row>
    <row r="126" spans="1:7" ht="15">
      <c r="A126" s="1"/>
      <c r="B126" s="1"/>
      <c r="C126" s="9"/>
      <c r="D126" s="16"/>
      <c r="E126" s="16"/>
      <c r="F126" s="16"/>
      <c r="G126" s="16"/>
    </row>
    <row r="127" spans="1:7" ht="15.75">
      <c r="A127" s="9" t="s">
        <v>112</v>
      </c>
      <c r="B127" s="1"/>
      <c r="C127" s="2"/>
      <c r="D127" s="2"/>
      <c r="E127" s="2"/>
      <c r="F127" s="35">
        <v>17133</v>
      </c>
      <c r="G127" s="35">
        <v>18894</v>
      </c>
    </row>
    <row r="128" spans="1:7" ht="15.75">
      <c r="A128" s="1"/>
      <c r="B128" s="1"/>
      <c r="C128" s="2"/>
      <c r="D128" s="2"/>
      <c r="E128" s="2"/>
      <c r="F128" s="2"/>
      <c r="G128" s="2"/>
    </row>
    <row r="129" spans="1:7" ht="15.75">
      <c r="A129" s="8" t="s">
        <v>113</v>
      </c>
      <c r="B129" s="1"/>
      <c r="C129" s="2"/>
      <c r="D129" s="2"/>
      <c r="E129" s="2"/>
      <c r="F129" s="2"/>
      <c r="G129" s="2"/>
    </row>
    <row r="130" spans="1:7" ht="15.75">
      <c r="A130" s="1"/>
      <c r="B130" s="1"/>
      <c r="C130" s="2"/>
      <c r="D130" s="2"/>
      <c r="E130" s="2"/>
      <c r="F130" s="2"/>
      <c r="G130" s="2"/>
    </row>
    <row r="131" spans="1:7" ht="15.75">
      <c r="A131" s="1"/>
      <c r="B131" s="9" t="s">
        <v>114</v>
      </c>
      <c r="C131" s="4"/>
      <c r="D131" s="2"/>
      <c r="E131" s="2"/>
      <c r="F131" s="31">
        <v>341987</v>
      </c>
      <c r="G131" s="31">
        <v>341987</v>
      </c>
    </row>
    <row r="132" spans="1:7" ht="15.75">
      <c r="A132" s="1"/>
      <c r="B132" s="9" t="s">
        <v>115</v>
      </c>
      <c r="C132" s="4"/>
      <c r="D132" s="2"/>
      <c r="E132" s="2"/>
      <c r="F132" s="31">
        <v>998835</v>
      </c>
      <c r="G132" s="31">
        <v>603432</v>
      </c>
    </row>
    <row r="133" spans="1:7" ht="15.75">
      <c r="A133" s="1"/>
      <c r="B133" s="1"/>
      <c r="C133" s="2"/>
      <c r="D133" s="2"/>
      <c r="E133" s="2"/>
      <c r="F133" s="2"/>
      <c r="G133" s="31"/>
    </row>
    <row r="134" spans="1:7" ht="15.75">
      <c r="A134" s="1"/>
      <c r="B134" s="9" t="s">
        <v>116</v>
      </c>
      <c r="C134" s="2"/>
      <c r="D134" s="2"/>
      <c r="E134" s="2"/>
      <c r="F134" s="34">
        <f>SUM(F131:F132)</f>
        <v>1340822</v>
      </c>
      <c r="G134" s="34">
        <f>SUM(G131:G132)</f>
        <v>945419</v>
      </c>
    </row>
    <row r="135" spans="1:7" ht="15">
      <c r="A135" s="1"/>
      <c r="B135" s="1"/>
      <c r="C135" s="36"/>
      <c r="D135" s="36"/>
      <c r="E135" s="36"/>
      <c r="F135" s="36"/>
      <c r="G135" s="31"/>
    </row>
    <row r="136" spans="1:7" ht="15">
      <c r="A136" s="9" t="s">
        <v>117</v>
      </c>
      <c r="B136" s="1"/>
      <c r="C136" s="36"/>
      <c r="D136" s="36"/>
      <c r="E136" s="36"/>
      <c r="F136" s="35">
        <v>2919</v>
      </c>
      <c r="G136" s="35">
        <v>2822</v>
      </c>
    </row>
    <row r="137" spans="1:7" ht="15">
      <c r="A137" s="1"/>
      <c r="B137" s="1"/>
      <c r="C137" s="36"/>
      <c r="D137" s="36"/>
      <c r="E137" s="36"/>
      <c r="F137" s="36"/>
      <c r="G137" s="31"/>
    </row>
    <row r="138" spans="1:7" ht="15.75">
      <c r="A138" s="8" t="s">
        <v>118</v>
      </c>
      <c r="B138" s="1"/>
      <c r="C138" s="36"/>
      <c r="D138" s="36"/>
      <c r="E138" s="36"/>
      <c r="F138" s="33">
        <f>F125+F127+F134+F136</f>
        <v>1537835</v>
      </c>
      <c r="G138" s="33">
        <f>G125+G127+G134+G136</f>
        <v>10360039</v>
      </c>
    </row>
    <row r="139" spans="1:7" ht="12.75">
      <c r="A139" s="1"/>
      <c r="B139" s="1"/>
      <c r="C139" s="36"/>
      <c r="D139" s="36"/>
      <c r="E139" s="36"/>
      <c r="F139" s="36"/>
      <c r="G139" s="36"/>
    </row>
    <row r="140" spans="1:7" ht="12.75">
      <c r="A140" s="1"/>
      <c r="B140" s="1"/>
      <c r="C140" s="36"/>
      <c r="D140" s="36"/>
      <c r="E140" s="36"/>
      <c r="F140" s="36"/>
      <c r="G140" s="36"/>
    </row>
    <row r="141" spans="1:7" ht="15.75">
      <c r="A141" s="2" t="s">
        <v>119</v>
      </c>
      <c r="B141" s="3"/>
      <c r="C141" s="1"/>
      <c r="D141" s="1"/>
      <c r="E141" s="1"/>
      <c r="F141" s="37">
        <v>3.91</v>
      </c>
      <c r="G141" s="37">
        <v>2.75</v>
      </c>
    </row>
  </sheetData>
  <printOptions/>
  <pageMargins left="0.89" right="0.25" top="0.52" bottom="0.33" header="0.21" footer="0.17"/>
  <pageSetup horizontalDpi="1200" verticalDpi="12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7"/>
  <sheetViews>
    <sheetView tabSelected="1" workbookViewId="0" topLeftCell="A211">
      <selection activeCell="A1" sqref="A1"/>
    </sheetView>
  </sheetViews>
  <sheetFormatPr defaultColWidth="9.140625" defaultRowHeight="12.75"/>
  <cols>
    <col min="1" max="1" width="5.7109375" style="0" customWidth="1"/>
    <col min="2" max="2" width="45.7109375" style="0" customWidth="1"/>
    <col min="3" max="3" width="16.00390625" style="0" customWidth="1"/>
    <col min="4" max="4" width="20.28125" style="0" customWidth="1"/>
    <col min="5" max="5" width="15.7109375" style="0" customWidth="1"/>
    <col min="6" max="6" width="12.28125" style="0" customWidth="1"/>
    <col min="7" max="16384" width="11.421875" style="0" customWidth="1"/>
  </cols>
  <sheetData>
    <row r="1" spans="1:6" ht="15">
      <c r="A1" s="9"/>
      <c r="B1" s="9" t="s">
        <v>120</v>
      </c>
      <c r="C1" s="38"/>
      <c r="D1" s="9"/>
      <c r="E1" s="9"/>
      <c r="F1" s="9"/>
    </row>
    <row r="2" spans="1:6" ht="15.75">
      <c r="A2" s="9"/>
      <c r="B2" s="8" t="s">
        <v>121</v>
      </c>
      <c r="C2" s="38"/>
      <c r="D2" s="9"/>
      <c r="E2" s="9"/>
      <c r="F2" s="9"/>
    </row>
    <row r="3" spans="1:6" ht="15">
      <c r="A3" s="9"/>
      <c r="B3" s="9"/>
      <c r="C3" s="38"/>
      <c r="D3" s="9"/>
      <c r="E3" s="9"/>
      <c r="F3" s="9"/>
    </row>
    <row r="4" spans="1:6" ht="15.75">
      <c r="A4" s="11">
        <v>1</v>
      </c>
      <c r="B4" s="39" t="s">
        <v>122</v>
      </c>
      <c r="C4" s="38"/>
      <c r="D4" s="9"/>
      <c r="E4" s="9"/>
      <c r="F4" s="9"/>
    </row>
    <row r="5" spans="1:6" ht="15">
      <c r="A5" s="9"/>
      <c r="B5" s="9" t="s">
        <v>123</v>
      </c>
      <c r="C5" s="38"/>
      <c r="D5" s="9"/>
      <c r="E5" s="9"/>
      <c r="F5" s="9"/>
    </row>
    <row r="6" spans="1:6" ht="15">
      <c r="A6" s="9"/>
      <c r="B6" s="9" t="s">
        <v>124</v>
      </c>
      <c r="C6" s="38"/>
      <c r="D6" s="9"/>
      <c r="E6" s="9"/>
      <c r="F6" s="9"/>
    </row>
    <row r="7" spans="1:6" ht="15">
      <c r="A7" s="9"/>
      <c r="B7" s="9" t="s">
        <v>125</v>
      </c>
      <c r="C7" s="38"/>
      <c r="D7" s="9"/>
      <c r="E7" s="9"/>
      <c r="F7" s="9"/>
    </row>
    <row r="8" spans="1:6" ht="15">
      <c r="A8" s="9"/>
      <c r="B8" s="9"/>
      <c r="C8" s="38"/>
      <c r="D8" s="9"/>
      <c r="E8" s="9"/>
      <c r="F8" s="9"/>
    </row>
    <row r="9" spans="1:6" ht="15.75">
      <c r="A9" s="11">
        <v>2</v>
      </c>
      <c r="B9" s="39" t="s">
        <v>126</v>
      </c>
      <c r="C9" s="38"/>
      <c r="D9" s="9"/>
      <c r="E9" s="9"/>
      <c r="F9" s="9"/>
    </row>
    <row r="10" spans="1:6" ht="15">
      <c r="A10" s="11"/>
      <c r="B10" s="9" t="s">
        <v>127</v>
      </c>
      <c r="C10" s="38"/>
      <c r="D10" s="9"/>
      <c r="E10" s="9"/>
      <c r="F10" s="9"/>
    </row>
    <row r="11" spans="1:6" ht="15">
      <c r="A11" s="9"/>
      <c r="B11" s="9" t="s">
        <v>128</v>
      </c>
      <c r="C11" s="38"/>
      <c r="D11" s="9"/>
      <c r="E11" s="9"/>
      <c r="F11" s="9"/>
    </row>
    <row r="12" spans="1:6" ht="15">
      <c r="A12" s="9"/>
      <c r="B12" s="9" t="s">
        <v>129</v>
      </c>
      <c r="C12" s="38"/>
      <c r="D12" s="9"/>
      <c r="E12" s="9"/>
      <c r="F12" s="9"/>
    </row>
    <row r="13" spans="1:6" ht="15">
      <c r="A13" s="9"/>
      <c r="B13" s="9" t="s">
        <v>130</v>
      </c>
      <c r="C13" s="38"/>
      <c r="D13" s="9"/>
      <c r="E13" s="9"/>
      <c r="F13" s="9"/>
    </row>
    <row r="14" spans="1:6" ht="15">
      <c r="A14" s="9"/>
      <c r="B14" s="9"/>
      <c r="C14" s="38"/>
      <c r="D14" s="9"/>
      <c r="E14" s="9"/>
      <c r="F14" s="9"/>
    </row>
    <row r="15" spans="1:6" ht="15.75">
      <c r="A15" s="11">
        <v>3</v>
      </c>
      <c r="B15" s="39" t="s">
        <v>131</v>
      </c>
      <c r="C15" s="38"/>
      <c r="D15" s="9"/>
      <c r="E15" s="9"/>
      <c r="F15" s="9"/>
    </row>
    <row r="16" spans="1:6" ht="15">
      <c r="A16" s="11"/>
      <c r="B16" s="9" t="s">
        <v>132</v>
      </c>
      <c r="C16" s="38"/>
      <c r="D16" s="9"/>
      <c r="E16" s="9"/>
      <c r="F16" s="9"/>
    </row>
    <row r="17" spans="1:6" ht="15">
      <c r="A17" s="11"/>
      <c r="B17" s="9"/>
      <c r="C17" s="38"/>
      <c r="D17" s="9"/>
      <c r="E17" s="9"/>
      <c r="F17" s="9"/>
    </row>
    <row r="18" spans="1:6" ht="15.75">
      <c r="A18" s="11">
        <v>4</v>
      </c>
      <c r="B18" s="39" t="s">
        <v>133</v>
      </c>
      <c r="C18" s="38"/>
      <c r="D18" s="9"/>
      <c r="E18" s="9"/>
      <c r="F18" s="9"/>
    </row>
    <row r="19" spans="1:6" ht="15">
      <c r="A19" s="11"/>
      <c r="B19" s="9" t="s">
        <v>134</v>
      </c>
      <c r="C19" s="38"/>
      <c r="D19" s="9"/>
      <c r="E19" s="9"/>
      <c r="F19" s="9"/>
    </row>
    <row r="20" spans="1:6" ht="15">
      <c r="A20" s="9"/>
      <c r="B20" s="9"/>
      <c r="C20" s="40"/>
      <c r="D20" s="40"/>
      <c r="E20" s="9"/>
      <c r="F20" s="9"/>
    </row>
    <row r="21" spans="1:6" ht="15">
      <c r="A21" s="9"/>
      <c r="B21" s="9"/>
      <c r="C21" s="41" t="s">
        <v>135</v>
      </c>
      <c r="D21" s="42"/>
      <c r="E21" s="9"/>
      <c r="F21" s="9"/>
    </row>
    <row r="22" spans="1:6" ht="15">
      <c r="A22" s="9"/>
      <c r="B22" s="9"/>
      <c r="C22" s="41"/>
      <c r="D22" s="42"/>
      <c r="E22" s="9"/>
      <c r="F22" s="9"/>
    </row>
    <row r="23" spans="1:6" ht="15">
      <c r="A23" s="9"/>
      <c r="B23" s="9" t="s">
        <v>136</v>
      </c>
      <c r="C23" s="24">
        <v>6909</v>
      </c>
      <c r="D23" s="24"/>
      <c r="E23" s="9"/>
      <c r="F23" s="9"/>
    </row>
    <row r="24" spans="1:6" ht="15">
      <c r="A24" s="9"/>
      <c r="B24" s="9" t="s">
        <v>137</v>
      </c>
      <c r="C24" s="24">
        <v>11</v>
      </c>
      <c r="D24" s="24"/>
      <c r="E24" s="9"/>
      <c r="F24" s="9"/>
    </row>
    <row r="25" spans="1:6" ht="15">
      <c r="A25" s="9"/>
      <c r="B25" s="9"/>
      <c r="C25" s="43">
        <f>SUM(C23:C24)</f>
        <v>6920</v>
      </c>
      <c r="D25" s="24"/>
      <c r="E25" s="9"/>
      <c r="F25" s="9"/>
    </row>
    <row r="26" spans="1:6" ht="15">
      <c r="A26" s="9"/>
      <c r="B26" s="9"/>
      <c r="C26" s="24"/>
      <c r="D26" s="24"/>
      <c r="E26" s="9"/>
      <c r="F26" s="9"/>
    </row>
    <row r="27" spans="1:6" ht="15">
      <c r="A27" s="9"/>
      <c r="B27" s="9" t="s">
        <v>138</v>
      </c>
      <c r="C27" s="24"/>
      <c r="D27" s="24"/>
      <c r="E27" s="9"/>
      <c r="F27" s="9"/>
    </row>
    <row r="28" spans="1:6" ht="15">
      <c r="A28" s="9"/>
      <c r="B28" s="9" t="s">
        <v>139</v>
      </c>
      <c r="C28" s="24"/>
      <c r="D28" s="24"/>
      <c r="E28" s="9"/>
      <c r="F28" s="9"/>
    </row>
    <row r="29" spans="1:6" ht="15">
      <c r="A29" s="9"/>
      <c r="B29" s="9"/>
      <c r="C29" s="24"/>
      <c r="D29" s="24"/>
      <c r="E29" s="9"/>
      <c r="F29" s="9"/>
    </row>
    <row r="30" spans="1:6" ht="15.75">
      <c r="A30" s="11">
        <v>5</v>
      </c>
      <c r="B30" s="39" t="s">
        <v>140</v>
      </c>
      <c r="C30" s="38"/>
      <c r="D30" s="9"/>
      <c r="E30" s="9"/>
      <c r="F30" s="9"/>
    </row>
    <row r="31" spans="1:6" ht="15">
      <c r="A31" s="9"/>
      <c r="B31" s="9" t="s">
        <v>141</v>
      </c>
      <c r="C31" s="38"/>
      <c r="D31" s="9"/>
      <c r="E31" s="9"/>
      <c r="F31" s="9"/>
    </row>
    <row r="32" spans="1:6" ht="15">
      <c r="A32" s="9"/>
      <c r="B32" s="9" t="s">
        <v>142</v>
      </c>
      <c r="C32" s="38"/>
      <c r="D32" s="9"/>
      <c r="E32" s="9"/>
      <c r="F32" s="9"/>
    </row>
    <row r="33" spans="1:6" ht="15">
      <c r="A33" s="9"/>
      <c r="B33" s="9"/>
      <c r="C33" s="38"/>
      <c r="D33" s="9"/>
      <c r="E33" s="9"/>
      <c r="F33" s="9"/>
    </row>
    <row r="34" spans="1:6" ht="15.75">
      <c r="A34" s="11">
        <v>6</v>
      </c>
      <c r="B34" s="39" t="s">
        <v>143</v>
      </c>
      <c r="C34" s="38"/>
      <c r="D34" s="9"/>
      <c r="E34" s="9"/>
      <c r="F34" s="9"/>
    </row>
    <row r="35" spans="1:6" ht="15.75">
      <c r="A35" s="11"/>
      <c r="B35" s="39" t="s">
        <v>144</v>
      </c>
      <c r="C35" s="38"/>
      <c r="D35" s="9"/>
      <c r="E35" s="9"/>
      <c r="F35" s="9"/>
    </row>
    <row r="36" spans="1:6" ht="15">
      <c r="A36" s="11"/>
      <c r="B36" s="7" t="s">
        <v>145</v>
      </c>
      <c r="C36" s="38"/>
      <c r="D36" s="42"/>
      <c r="E36" s="9"/>
      <c r="F36" s="9"/>
    </row>
    <row r="37" spans="1:6" ht="15">
      <c r="A37" s="9"/>
      <c r="B37" s="9" t="s">
        <v>146</v>
      </c>
      <c r="C37" s="38"/>
      <c r="D37" s="42"/>
      <c r="E37" s="9"/>
      <c r="F37" s="9"/>
    </row>
    <row r="38" spans="1:6" ht="15">
      <c r="A38" s="9"/>
      <c r="B38" s="9" t="s">
        <v>147</v>
      </c>
      <c r="C38" s="38"/>
      <c r="D38" s="42"/>
      <c r="E38" s="9"/>
      <c r="F38" s="9"/>
    </row>
    <row r="39" spans="1:6" ht="15">
      <c r="A39" s="9"/>
      <c r="B39" s="9"/>
      <c r="C39" s="38"/>
      <c r="D39" s="42"/>
      <c r="E39" s="9"/>
      <c r="F39" s="9"/>
    </row>
    <row r="40" spans="1:6" ht="15.75">
      <c r="A40" s="11">
        <v>7</v>
      </c>
      <c r="B40" s="39" t="s">
        <v>148</v>
      </c>
      <c r="C40" s="38"/>
      <c r="D40" s="42"/>
      <c r="E40" s="9"/>
      <c r="F40" s="9"/>
    </row>
    <row r="41" spans="1:6" ht="15.75">
      <c r="A41" s="9"/>
      <c r="B41" s="39" t="s">
        <v>149</v>
      </c>
      <c r="C41" s="38"/>
      <c r="D41" s="24"/>
      <c r="E41" s="9"/>
      <c r="F41" s="9"/>
    </row>
    <row r="42" spans="1:6" ht="15">
      <c r="A42" s="9"/>
      <c r="B42" s="7" t="s">
        <v>150</v>
      </c>
      <c r="C42" s="38"/>
      <c r="D42" s="9"/>
      <c r="E42" s="9"/>
      <c r="F42" s="9"/>
    </row>
    <row r="43" spans="1:6" ht="15">
      <c r="A43" s="9"/>
      <c r="B43" s="9" t="s">
        <v>151</v>
      </c>
      <c r="C43" s="38"/>
      <c r="D43" s="9"/>
      <c r="E43" s="9"/>
      <c r="F43" s="9"/>
    </row>
    <row r="44" spans="1:6" ht="15">
      <c r="A44" s="9"/>
      <c r="B44" s="9" t="s">
        <v>152</v>
      </c>
      <c r="C44" s="38"/>
      <c r="D44" s="9"/>
      <c r="E44" s="9"/>
      <c r="F44" s="9"/>
    </row>
    <row r="45" spans="1:6" ht="15">
      <c r="A45" s="9"/>
      <c r="B45" s="9" t="s">
        <v>153</v>
      </c>
      <c r="C45" s="16"/>
      <c r="D45" s="9"/>
      <c r="E45" s="16"/>
      <c r="F45" s="9"/>
    </row>
    <row r="46" spans="1:6" ht="15">
      <c r="A46" s="9"/>
      <c r="B46" s="9"/>
      <c r="C46" s="16"/>
      <c r="D46" s="9"/>
      <c r="E46" s="16"/>
      <c r="F46" s="9"/>
    </row>
    <row r="47" spans="1:6" ht="15">
      <c r="A47" s="9"/>
      <c r="B47" s="9" t="s">
        <v>154</v>
      </c>
      <c r="C47" s="16"/>
      <c r="D47" s="9"/>
      <c r="E47" s="16"/>
      <c r="F47" s="9"/>
    </row>
    <row r="48" spans="1:6" ht="15">
      <c r="A48" s="9"/>
      <c r="B48" s="9" t="s">
        <v>155</v>
      </c>
      <c r="C48" s="16"/>
      <c r="D48" s="9"/>
      <c r="E48" s="16"/>
      <c r="F48" s="9"/>
    </row>
    <row r="49" spans="1:6" ht="15">
      <c r="A49" s="9"/>
      <c r="B49" s="9" t="s">
        <v>156</v>
      </c>
      <c r="C49" s="16"/>
      <c r="D49" s="9"/>
      <c r="E49" s="16"/>
      <c r="F49" s="9"/>
    </row>
    <row r="50" spans="1:6" ht="15">
      <c r="A50" s="9"/>
      <c r="B50" s="9" t="s">
        <v>157</v>
      </c>
      <c r="C50" s="16"/>
      <c r="D50" s="9"/>
      <c r="E50" s="16"/>
      <c r="F50" s="9"/>
    </row>
    <row r="51" spans="1:6" ht="15">
      <c r="A51" s="9"/>
      <c r="B51" s="9" t="s">
        <v>158</v>
      </c>
      <c r="C51" s="16"/>
      <c r="D51" s="9"/>
      <c r="E51" s="16"/>
      <c r="F51" s="9"/>
    </row>
    <row r="52" spans="1:6" ht="15">
      <c r="A52" s="9"/>
      <c r="B52" s="9"/>
      <c r="C52" s="16"/>
      <c r="D52" s="9"/>
      <c r="E52" s="16"/>
      <c r="F52" s="9"/>
    </row>
    <row r="53" spans="1:6" ht="15">
      <c r="A53" s="9"/>
      <c r="B53" s="9" t="s">
        <v>159</v>
      </c>
      <c r="C53" s="16"/>
      <c r="D53" s="9"/>
      <c r="E53" s="16"/>
      <c r="F53" s="9"/>
    </row>
    <row r="54" spans="1:6" ht="15">
      <c r="A54" s="9"/>
      <c r="B54" s="9" t="s">
        <v>160</v>
      </c>
      <c r="C54" s="16"/>
      <c r="D54" s="9"/>
      <c r="E54" s="16"/>
      <c r="F54" s="9"/>
    </row>
    <row r="55" spans="1:6" ht="15">
      <c r="A55" s="9"/>
      <c r="B55" s="9" t="s">
        <v>161</v>
      </c>
      <c r="C55" s="16"/>
      <c r="D55" s="9"/>
      <c r="E55" s="16"/>
      <c r="F55" s="9"/>
    </row>
    <row r="56" spans="1:6" ht="15">
      <c r="A56" s="9"/>
      <c r="B56" s="9" t="s">
        <v>162</v>
      </c>
      <c r="C56" s="16"/>
      <c r="D56" s="9"/>
      <c r="E56" s="16"/>
      <c r="F56" s="9"/>
    </row>
    <row r="57" spans="1:6" ht="15">
      <c r="A57" s="9"/>
      <c r="B57" s="9" t="s">
        <v>163</v>
      </c>
      <c r="C57" s="16"/>
      <c r="D57" s="9"/>
      <c r="E57" s="16"/>
      <c r="F57" s="9"/>
    </row>
    <row r="58" spans="1:6" ht="15">
      <c r="A58" s="9"/>
      <c r="B58" s="9"/>
      <c r="C58" s="16"/>
      <c r="D58" s="9"/>
      <c r="E58" s="16"/>
      <c r="F58" s="9"/>
    </row>
    <row r="59" spans="1:6" ht="15">
      <c r="A59" s="9"/>
      <c r="B59" s="9" t="s">
        <v>164</v>
      </c>
      <c r="C59" s="16"/>
      <c r="D59" s="9"/>
      <c r="E59" s="16"/>
      <c r="F59" s="9"/>
    </row>
    <row r="60" spans="1:6" ht="15">
      <c r="A60" s="9"/>
      <c r="B60" s="9" t="s">
        <v>165</v>
      </c>
      <c r="C60" s="16"/>
      <c r="D60" s="9"/>
      <c r="E60" s="16"/>
      <c r="F60" s="9"/>
    </row>
    <row r="61" spans="1:6" ht="15">
      <c r="A61" s="9"/>
      <c r="B61" s="9" t="s">
        <v>166</v>
      </c>
      <c r="C61" s="16"/>
      <c r="D61" s="9"/>
      <c r="E61" s="16"/>
      <c r="F61" s="9"/>
    </row>
    <row r="62" spans="1:6" ht="15">
      <c r="A62" s="9"/>
      <c r="B62" s="9" t="s">
        <v>167</v>
      </c>
      <c r="C62" s="16"/>
      <c r="D62" s="9"/>
      <c r="E62" s="16"/>
      <c r="F62" s="9"/>
    </row>
    <row r="63" spans="1:6" ht="15">
      <c r="A63" s="9"/>
      <c r="B63" s="9" t="s">
        <v>168</v>
      </c>
      <c r="C63" s="16"/>
      <c r="D63" s="9"/>
      <c r="E63" s="16"/>
      <c r="F63" s="9"/>
    </row>
    <row r="64" spans="1:6" ht="15">
      <c r="A64" s="9"/>
      <c r="B64" s="9" t="s">
        <v>169</v>
      </c>
      <c r="C64" s="16"/>
      <c r="D64" s="9"/>
      <c r="E64" s="16"/>
      <c r="F64" s="9"/>
    </row>
    <row r="65" spans="1:6" ht="15">
      <c r="A65" s="9"/>
      <c r="B65" s="9"/>
      <c r="C65" s="16"/>
      <c r="D65" s="9"/>
      <c r="E65" s="16"/>
      <c r="F65" s="9"/>
    </row>
    <row r="66" spans="1:6" ht="15">
      <c r="A66" s="9"/>
      <c r="B66" s="9" t="s">
        <v>170</v>
      </c>
      <c r="C66" s="16"/>
      <c r="D66" s="9"/>
      <c r="E66" s="16"/>
      <c r="F66" s="9"/>
    </row>
    <row r="67" spans="1:6" ht="15">
      <c r="A67" s="9"/>
      <c r="B67" s="9" t="s">
        <v>171</v>
      </c>
      <c r="C67" s="16"/>
      <c r="D67" s="9"/>
      <c r="E67" s="16"/>
      <c r="F67" s="9"/>
    </row>
    <row r="68" spans="1:6" ht="15">
      <c r="A68" s="9"/>
      <c r="B68" s="9" t="s">
        <v>172</v>
      </c>
      <c r="C68" s="16"/>
      <c r="D68" s="9"/>
      <c r="E68" s="16"/>
      <c r="F68" s="9"/>
    </row>
    <row r="69" spans="1:6" ht="15">
      <c r="A69" s="9"/>
      <c r="B69" s="9" t="s">
        <v>173</v>
      </c>
      <c r="C69" s="16"/>
      <c r="D69" s="9"/>
      <c r="E69" s="16"/>
      <c r="F69" s="9"/>
    </row>
    <row r="70" spans="1:6" ht="15">
      <c r="A70" s="9"/>
      <c r="B70" s="9"/>
      <c r="C70" s="16"/>
      <c r="D70" s="9"/>
      <c r="E70" s="16"/>
      <c r="F70" s="9"/>
    </row>
    <row r="71" spans="1:6" ht="15">
      <c r="A71" s="9"/>
      <c r="B71" s="9" t="s">
        <v>174</v>
      </c>
      <c r="C71" s="16"/>
      <c r="D71" s="9"/>
      <c r="E71" s="16"/>
      <c r="F71" s="9"/>
    </row>
    <row r="72" spans="1:6" ht="15">
      <c r="A72" s="9"/>
      <c r="B72" s="9" t="s">
        <v>175</v>
      </c>
      <c r="C72" s="16"/>
      <c r="D72" s="9"/>
      <c r="E72" s="16"/>
      <c r="F72" s="9"/>
    </row>
    <row r="73" spans="1:6" ht="15">
      <c r="A73" s="9"/>
      <c r="B73" s="9" t="s">
        <v>176</v>
      </c>
      <c r="C73" s="16"/>
      <c r="D73" s="9"/>
      <c r="E73" s="16"/>
      <c r="F73" s="9"/>
    </row>
    <row r="74" spans="1:6" ht="15">
      <c r="A74" s="9"/>
      <c r="B74" s="9" t="s">
        <v>177</v>
      </c>
      <c r="C74" s="16"/>
      <c r="D74" s="9"/>
      <c r="E74" s="16"/>
      <c r="F74" s="9"/>
    </row>
    <row r="75" spans="1:6" ht="15">
      <c r="A75" s="9"/>
      <c r="B75" s="9"/>
      <c r="C75" s="16"/>
      <c r="D75" s="9"/>
      <c r="E75" s="16"/>
      <c r="F75" s="9"/>
    </row>
    <row r="76" spans="1:6" ht="15.75">
      <c r="A76" s="11">
        <v>8</v>
      </c>
      <c r="B76" s="39" t="s">
        <v>178</v>
      </c>
      <c r="C76" s="16"/>
      <c r="D76" s="9"/>
      <c r="E76" s="16"/>
      <c r="F76" s="9"/>
    </row>
    <row r="77" spans="1:6" ht="15">
      <c r="A77" s="11"/>
      <c r="B77" s="9" t="s">
        <v>179</v>
      </c>
      <c r="C77" s="16"/>
      <c r="D77" s="9"/>
      <c r="E77" s="16"/>
      <c r="F77" s="9"/>
    </row>
    <row r="78" spans="1:6" ht="15">
      <c r="A78" s="9"/>
      <c r="B78" s="9" t="s">
        <v>180</v>
      </c>
      <c r="C78" s="16"/>
      <c r="D78" s="9"/>
      <c r="E78" s="16"/>
      <c r="F78" s="9"/>
    </row>
    <row r="79" spans="1:6" ht="15">
      <c r="A79" s="9"/>
      <c r="B79" s="9" t="s">
        <v>181</v>
      </c>
      <c r="C79" s="16"/>
      <c r="D79" s="9"/>
      <c r="E79" s="16"/>
      <c r="F79" s="9"/>
    </row>
    <row r="80" spans="1:6" ht="15">
      <c r="A80" s="9"/>
      <c r="B80" s="9"/>
      <c r="C80" s="16"/>
      <c r="D80" s="9"/>
      <c r="E80" s="16"/>
      <c r="F80" s="9"/>
    </row>
    <row r="81" spans="1:6" ht="15">
      <c r="A81" s="9"/>
      <c r="B81" s="9" t="s">
        <v>182</v>
      </c>
      <c r="C81" s="16"/>
      <c r="D81" s="9"/>
      <c r="E81" s="16"/>
      <c r="F81" s="9"/>
    </row>
    <row r="82" spans="1:6" ht="15">
      <c r="A82" s="9"/>
      <c r="B82" s="9" t="s">
        <v>183</v>
      </c>
      <c r="C82" s="16"/>
      <c r="D82" s="9"/>
      <c r="E82" s="16"/>
      <c r="F82" s="9"/>
    </row>
    <row r="83" spans="1:6" ht="15">
      <c r="A83" s="9"/>
      <c r="B83" s="9"/>
      <c r="C83" s="16"/>
      <c r="D83" s="9"/>
      <c r="E83" s="16"/>
      <c r="F83" s="9"/>
    </row>
    <row r="84" spans="1:6" ht="15">
      <c r="A84" s="9"/>
      <c r="B84" s="7" t="s">
        <v>184</v>
      </c>
      <c r="C84" s="44"/>
      <c r="D84" s="7"/>
      <c r="E84" s="16"/>
      <c r="F84" s="9"/>
    </row>
    <row r="85" spans="1:6" ht="15">
      <c r="A85" s="9"/>
      <c r="B85" s="7" t="s">
        <v>185</v>
      </c>
      <c r="C85" s="44"/>
      <c r="D85" s="7"/>
      <c r="E85" s="16"/>
      <c r="F85" s="9"/>
    </row>
    <row r="86" spans="1:6" ht="15">
      <c r="A86" s="9"/>
      <c r="B86" s="7" t="s">
        <v>186</v>
      </c>
      <c r="C86" s="44"/>
      <c r="D86" s="7"/>
      <c r="E86" s="16"/>
      <c r="F86" s="9"/>
    </row>
    <row r="87" spans="1:6" ht="15">
      <c r="A87" s="9"/>
      <c r="B87" s="9" t="s">
        <v>187</v>
      </c>
      <c r="C87" s="16"/>
      <c r="D87" s="9"/>
      <c r="E87" s="16"/>
      <c r="F87" s="9"/>
    </row>
    <row r="88" spans="1:6" ht="15">
      <c r="A88" s="9"/>
      <c r="B88" s="9" t="s">
        <v>188</v>
      </c>
      <c r="C88" s="16"/>
      <c r="D88" s="9"/>
      <c r="E88" s="16"/>
      <c r="F88" s="9"/>
    </row>
    <row r="89" spans="1:6" ht="15">
      <c r="A89" s="9"/>
      <c r="B89" s="9" t="s">
        <v>189</v>
      </c>
      <c r="C89" s="16"/>
      <c r="D89" s="9"/>
      <c r="E89" s="16"/>
      <c r="F89" s="9"/>
    </row>
    <row r="90" spans="1:6" ht="15">
      <c r="A90" s="9"/>
      <c r="B90" s="9" t="s">
        <v>190</v>
      </c>
      <c r="C90" s="16"/>
      <c r="D90" s="9"/>
      <c r="E90" s="16"/>
      <c r="F90" s="9"/>
    </row>
    <row r="91" spans="1:6" ht="15">
      <c r="A91" s="9"/>
      <c r="B91" s="9" t="s">
        <v>191</v>
      </c>
      <c r="C91" s="16"/>
      <c r="D91" s="9"/>
      <c r="E91" s="16"/>
      <c r="F91" s="9"/>
    </row>
    <row r="92" spans="1:6" ht="15">
      <c r="A92" s="9"/>
      <c r="B92" s="9" t="s">
        <v>192</v>
      </c>
      <c r="C92" s="16"/>
      <c r="D92" s="9"/>
      <c r="E92" s="16"/>
      <c r="F92" s="9"/>
    </row>
    <row r="93" spans="1:6" ht="15">
      <c r="A93" s="9"/>
      <c r="B93" s="9" t="s">
        <v>193</v>
      </c>
      <c r="C93" s="16"/>
      <c r="D93" s="9"/>
      <c r="E93" s="16"/>
      <c r="F93" s="9"/>
    </row>
    <row r="94" spans="1:6" ht="15">
      <c r="A94" s="9"/>
      <c r="B94" s="9" t="s">
        <v>194</v>
      </c>
      <c r="C94" s="16"/>
      <c r="D94" s="9"/>
      <c r="E94" s="16"/>
      <c r="F94" s="9"/>
    </row>
    <row r="95" spans="1:6" ht="15">
      <c r="A95" s="9"/>
      <c r="B95" s="9" t="s">
        <v>195</v>
      </c>
      <c r="C95" s="16"/>
      <c r="D95" s="9"/>
      <c r="E95" s="16"/>
      <c r="F95" s="9"/>
    </row>
    <row r="96" spans="1:6" ht="15">
      <c r="A96" s="9"/>
      <c r="B96" s="9"/>
      <c r="C96" s="16"/>
      <c r="D96" s="9"/>
      <c r="E96" s="16"/>
      <c r="F96" s="9"/>
    </row>
    <row r="97" spans="1:6" ht="15">
      <c r="A97" s="9"/>
      <c r="B97" s="9" t="s">
        <v>196</v>
      </c>
      <c r="C97" s="16"/>
      <c r="D97" s="9"/>
      <c r="E97" s="16"/>
      <c r="F97" s="9"/>
    </row>
    <row r="98" spans="1:6" ht="15">
      <c r="A98" s="9"/>
      <c r="B98" s="9" t="s">
        <v>197</v>
      </c>
      <c r="C98" s="16"/>
      <c r="D98" s="9"/>
      <c r="E98" s="16"/>
      <c r="F98" s="9"/>
    </row>
    <row r="99" spans="1:6" ht="15">
      <c r="A99" s="9"/>
      <c r="B99" s="9"/>
      <c r="C99" s="16"/>
      <c r="D99" s="9"/>
      <c r="E99" s="16"/>
      <c r="F99" s="9"/>
    </row>
    <row r="100" spans="1:6" ht="15">
      <c r="A100" s="9"/>
      <c r="B100" s="9" t="s">
        <v>198</v>
      </c>
      <c r="C100" s="16"/>
      <c r="D100" s="9"/>
      <c r="E100" s="16"/>
      <c r="F100" s="9"/>
    </row>
    <row r="101" spans="1:6" ht="15">
      <c r="A101" s="9"/>
      <c r="B101" s="9" t="s">
        <v>199</v>
      </c>
      <c r="C101" s="16"/>
      <c r="D101" s="9"/>
      <c r="E101" s="16"/>
      <c r="F101" s="9"/>
    </row>
    <row r="102" spans="1:6" ht="15">
      <c r="A102" s="9"/>
      <c r="B102" s="9" t="s">
        <v>200</v>
      </c>
      <c r="C102" s="16"/>
      <c r="D102" s="9"/>
      <c r="E102" s="16"/>
      <c r="F102" s="9"/>
    </row>
    <row r="103" spans="1:6" ht="15">
      <c r="A103" s="9"/>
      <c r="B103" s="9" t="s">
        <v>201</v>
      </c>
      <c r="C103" s="16"/>
      <c r="D103" s="9"/>
      <c r="E103" s="16"/>
      <c r="F103" s="9"/>
    </row>
    <row r="104" spans="1:6" ht="15">
      <c r="A104" s="9"/>
      <c r="B104" s="9" t="s">
        <v>202</v>
      </c>
      <c r="C104" s="16"/>
      <c r="D104" s="9"/>
      <c r="E104" s="16"/>
      <c r="F104" s="9"/>
    </row>
    <row r="105" spans="1:6" ht="15">
      <c r="A105" s="9"/>
      <c r="B105" s="9" t="s">
        <v>203</v>
      </c>
      <c r="C105" s="16"/>
      <c r="D105" s="9"/>
      <c r="E105" s="16"/>
      <c r="F105" s="9"/>
    </row>
    <row r="106" spans="1:6" ht="15">
      <c r="A106" s="9"/>
      <c r="B106" s="9"/>
      <c r="C106" s="16"/>
      <c r="D106" s="9"/>
      <c r="E106" s="16"/>
      <c r="F106" s="9"/>
    </row>
    <row r="107" spans="1:6" ht="15">
      <c r="A107" s="9"/>
      <c r="B107" s="9" t="s">
        <v>204</v>
      </c>
      <c r="C107" s="16"/>
      <c r="D107" s="9"/>
      <c r="E107" s="16"/>
      <c r="F107" s="9"/>
    </row>
    <row r="108" spans="1:6" ht="15">
      <c r="A108" s="9"/>
      <c r="B108" s="9" t="s">
        <v>205</v>
      </c>
      <c r="C108" s="16"/>
      <c r="D108" s="9"/>
      <c r="E108" s="16"/>
      <c r="F108" s="9"/>
    </row>
    <row r="109" spans="1:6" ht="15">
      <c r="A109" s="9"/>
      <c r="B109" s="9" t="s">
        <v>206</v>
      </c>
      <c r="C109" s="16"/>
      <c r="D109" s="9"/>
      <c r="E109" s="16"/>
      <c r="F109" s="9"/>
    </row>
    <row r="110" spans="1:6" ht="15">
      <c r="A110" s="9"/>
      <c r="B110" s="9"/>
      <c r="C110" s="16"/>
      <c r="D110" s="9"/>
      <c r="E110" s="45" t="s">
        <v>207</v>
      </c>
      <c r="F110" s="45" t="s">
        <v>208</v>
      </c>
    </row>
    <row r="111" spans="1:6" ht="15">
      <c r="A111" s="9"/>
      <c r="B111" s="9"/>
      <c r="C111" s="16"/>
      <c r="D111" s="9"/>
      <c r="E111" s="16" t="s">
        <v>209</v>
      </c>
      <c r="F111" s="16" t="s">
        <v>210</v>
      </c>
    </row>
    <row r="112" spans="1:6" ht="15">
      <c r="A112" s="9"/>
      <c r="B112" s="9" t="s">
        <v>211</v>
      </c>
      <c r="C112" s="16"/>
      <c r="D112" s="9"/>
      <c r="E112" s="16"/>
      <c r="F112" s="16"/>
    </row>
    <row r="113" spans="1:6" ht="15">
      <c r="A113" s="9"/>
      <c r="B113" s="9" t="s">
        <v>212</v>
      </c>
      <c r="C113" s="16"/>
      <c r="D113" s="9"/>
      <c r="E113" s="24">
        <v>35000</v>
      </c>
      <c r="F113" s="24">
        <v>35000</v>
      </c>
    </row>
    <row r="114" spans="1:6" ht="15">
      <c r="A114" s="9"/>
      <c r="B114" s="9" t="s">
        <v>213</v>
      </c>
      <c r="C114" s="16"/>
      <c r="D114" s="9"/>
      <c r="E114" s="24">
        <v>30000</v>
      </c>
      <c r="F114" s="24">
        <v>6000</v>
      </c>
    </row>
    <row r="115" spans="1:6" ht="15">
      <c r="A115" s="9"/>
      <c r="B115" s="9" t="s">
        <v>214</v>
      </c>
      <c r="C115" s="16"/>
      <c r="D115" s="9"/>
      <c r="E115" s="24">
        <v>4754</v>
      </c>
      <c r="F115" s="24">
        <v>1504</v>
      </c>
    </row>
    <row r="116" spans="1:6" ht="15">
      <c r="A116" s="9"/>
      <c r="B116" s="9" t="s">
        <v>215</v>
      </c>
      <c r="C116" s="16"/>
      <c r="D116" s="9"/>
      <c r="E116" s="24"/>
      <c r="F116" s="24"/>
    </row>
    <row r="117" spans="1:6" ht="15">
      <c r="A117" s="9"/>
      <c r="B117" s="9" t="s">
        <v>216</v>
      </c>
      <c r="C117" s="16"/>
      <c r="D117" s="9"/>
      <c r="E117" s="24">
        <v>700</v>
      </c>
      <c r="F117" s="24">
        <v>328</v>
      </c>
    </row>
    <row r="118" spans="1:6" ht="15">
      <c r="A118" s="9"/>
      <c r="B118" s="9"/>
      <c r="C118" s="16"/>
      <c r="D118" s="9"/>
      <c r="E118" s="16"/>
      <c r="F118" s="16"/>
    </row>
    <row r="119" spans="1:6" ht="15">
      <c r="A119" s="9"/>
      <c r="B119" s="9"/>
      <c r="C119" s="16"/>
      <c r="D119" s="9"/>
      <c r="E119" s="43">
        <f>SUM(E112:E117)</f>
        <v>70454</v>
      </c>
      <c r="F119" s="43">
        <f>SUM(F112:F117)</f>
        <v>42832</v>
      </c>
    </row>
    <row r="120" spans="1:6" ht="15">
      <c r="A120" s="9"/>
      <c r="B120" s="9"/>
      <c r="C120" s="16"/>
      <c r="D120" s="9"/>
      <c r="E120" s="16"/>
      <c r="F120" s="9"/>
    </row>
    <row r="121" spans="1:6" ht="15.75">
      <c r="A121" s="11">
        <v>9</v>
      </c>
      <c r="B121" s="39" t="s">
        <v>217</v>
      </c>
      <c r="C121" s="16"/>
      <c r="D121" s="9"/>
      <c r="E121" s="16"/>
      <c r="F121" s="9"/>
    </row>
    <row r="122" spans="1:6" ht="15">
      <c r="A122" s="11"/>
      <c r="B122" s="9" t="s">
        <v>218</v>
      </c>
      <c r="C122" s="16"/>
      <c r="D122" s="9"/>
      <c r="E122" s="16"/>
      <c r="F122" s="9"/>
    </row>
    <row r="123" spans="1:6" ht="15">
      <c r="A123" s="9"/>
      <c r="B123" s="9" t="s">
        <v>219</v>
      </c>
      <c r="C123" s="38"/>
      <c r="D123" s="9"/>
      <c r="E123" s="9"/>
      <c r="F123" s="9"/>
    </row>
    <row r="124" spans="1:6" ht="15">
      <c r="A124" s="9"/>
      <c r="B124" s="9" t="s">
        <v>220</v>
      </c>
      <c r="C124" s="38"/>
      <c r="D124" s="9"/>
      <c r="E124" s="9"/>
      <c r="F124" s="9"/>
    </row>
    <row r="125" spans="1:6" ht="15">
      <c r="A125" s="9"/>
      <c r="B125" s="9"/>
      <c r="C125" s="38"/>
      <c r="D125" s="9"/>
      <c r="E125" s="9"/>
      <c r="F125" s="9"/>
    </row>
    <row r="126" spans="1:6" ht="15.75">
      <c r="A126" s="11">
        <v>10</v>
      </c>
      <c r="B126" s="39" t="s">
        <v>221</v>
      </c>
      <c r="C126" s="38"/>
      <c r="D126" s="9"/>
      <c r="E126" s="9"/>
      <c r="F126" s="9"/>
    </row>
    <row r="127" spans="1:6" ht="15">
      <c r="A127" s="9"/>
      <c r="B127" s="7" t="s">
        <v>222</v>
      </c>
      <c r="C127" s="38"/>
      <c r="D127" s="9"/>
      <c r="E127" s="9"/>
      <c r="F127" s="9"/>
    </row>
    <row r="128" spans="1:6" ht="15">
      <c r="A128" s="9"/>
      <c r="B128" s="7"/>
      <c r="C128" s="38"/>
      <c r="D128" s="9"/>
      <c r="E128" s="9"/>
      <c r="F128" s="9"/>
    </row>
    <row r="129" spans="1:6" ht="15">
      <c r="A129" s="9"/>
      <c r="B129" s="7"/>
      <c r="C129" s="41" t="s">
        <v>223</v>
      </c>
      <c r="D129" s="9"/>
      <c r="E129" s="9"/>
      <c r="F129" s="9"/>
    </row>
    <row r="130" spans="1:6" ht="15">
      <c r="A130" s="9"/>
      <c r="B130" s="7"/>
      <c r="C130" s="41"/>
      <c r="D130" s="9"/>
      <c r="E130" s="9"/>
      <c r="F130" s="9"/>
    </row>
    <row r="131" spans="1:6" ht="15">
      <c r="A131" s="9"/>
      <c r="B131" s="7" t="s">
        <v>224</v>
      </c>
      <c r="C131" s="24">
        <v>916</v>
      </c>
      <c r="D131" s="9"/>
      <c r="E131" s="9"/>
      <c r="F131" s="9"/>
    </row>
    <row r="132" spans="1:6" ht="15">
      <c r="A132" s="9"/>
      <c r="B132" s="7" t="s">
        <v>225</v>
      </c>
      <c r="C132" s="24">
        <v>63500</v>
      </c>
      <c r="D132" s="9"/>
      <c r="E132" s="9"/>
      <c r="F132" s="9"/>
    </row>
    <row r="133" spans="1:6" ht="15">
      <c r="A133" s="9"/>
      <c r="B133" s="9"/>
      <c r="C133" s="43">
        <f>SUM(C131:C132)</f>
        <v>64416</v>
      </c>
      <c r="D133" s="9"/>
      <c r="E133" s="9"/>
      <c r="F133" s="9"/>
    </row>
    <row r="134" spans="1:6" ht="15">
      <c r="A134" s="9"/>
      <c r="B134" s="9"/>
      <c r="C134" s="38"/>
      <c r="D134" s="9"/>
      <c r="E134" s="9"/>
      <c r="F134" s="9"/>
    </row>
    <row r="135" spans="1:6" ht="15">
      <c r="A135" s="9"/>
      <c r="B135" s="9" t="s">
        <v>226</v>
      </c>
      <c r="C135" s="38"/>
      <c r="D135" s="9"/>
      <c r="E135" s="9"/>
      <c r="F135" s="9"/>
    </row>
    <row r="136" spans="1:6" ht="15">
      <c r="A136" s="9"/>
      <c r="B136" s="9" t="s">
        <v>227</v>
      </c>
      <c r="C136" s="38"/>
      <c r="D136" s="9"/>
      <c r="E136" s="9"/>
      <c r="F136" s="9"/>
    </row>
    <row r="137" spans="1:6" ht="15">
      <c r="A137" s="9"/>
      <c r="B137" s="9"/>
      <c r="C137" s="38"/>
      <c r="D137" s="9"/>
      <c r="E137" s="9"/>
      <c r="F137" s="9"/>
    </row>
    <row r="138" spans="1:6" ht="15">
      <c r="A138" s="9"/>
      <c r="B138" s="9" t="s">
        <v>228</v>
      </c>
      <c r="C138" s="38"/>
      <c r="D138" s="9"/>
      <c r="E138" s="9"/>
      <c r="F138" s="9"/>
    </row>
    <row r="139" spans="1:6" ht="15">
      <c r="A139" s="9"/>
      <c r="B139" s="9"/>
      <c r="C139" s="38"/>
      <c r="D139" s="9"/>
      <c r="E139" s="9"/>
      <c r="F139" s="9"/>
    </row>
    <row r="140" spans="1:6" ht="15">
      <c r="A140" s="9"/>
      <c r="B140" s="9" t="s">
        <v>229</v>
      </c>
      <c r="C140" s="38"/>
      <c r="D140" s="9"/>
      <c r="E140" s="9"/>
      <c r="F140" s="9"/>
    </row>
    <row r="141" spans="1:6" ht="15">
      <c r="A141" s="9"/>
      <c r="B141" s="9" t="s">
        <v>230</v>
      </c>
      <c r="C141" s="38"/>
      <c r="D141" s="9"/>
      <c r="E141" s="9"/>
      <c r="F141" s="9"/>
    </row>
    <row r="142" spans="1:6" ht="15.75">
      <c r="A142" s="11">
        <v>11</v>
      </c>
      <c r="B142" s="39" t="s">
        <v>231</v>
      </c>
      <c r="C142" s="38"/>
      <c r="D142" s="9"/>
      <c r="E142" s="9"/>
      <c r="F142" s="9"/>
    </row>
    <row r="143" spans="1:6" ht="15">
      <c r="A143" s="9"/>
      <c r="B143" s="9" t="s">
        <v>232</v>
      </c>
      <c r="C143" s="11"/>
      <c r="D143" s="42"/>
      <c r="E143" s="46"/>
      <c r="F143" s="9"/>
    </row>
    <row r="144" spans="1:6" ht="15">
      <c r="A144" s="9"/>
      <c r="B144" s="9" t="s">
        <v>233</v>
      </c>
      <c r="C144" s="47"/>
      <c r="D144" s="48"/>
      <c r="E144" s="48"/>
      <c r="F144" s="9"/>
    </row>
    <row r="145" spans="1:6" ht="15">
      <c r="A145" s="9"/>
      <c r="B145" s="9" t="s">
        <v>234</v>
      </c>
      <c r="C145" s="47"/>
      <c r="D145" s="48"/>
      <c r="E145" s="48"/>
      <c r="F145" s="9"/>
    </row>
    <row r="146" spans="1:6" ht="15">
      <c r="A146" s="9"/>
      <c r="B146" s="9" t="s">
        <v>235</v>
      </c>
      <c r="C146" s="47"/>
      <c r="D146" s="48"/>
      <c r="E146" s="48"/>
      <c r="F146" s="9"/>
    </row>
    <row r="147" spans="1:6" ht="15">
      <c r="A147" s="9"/>
      <c r="B147" s="9" t="s">
        <v>236</v>
      </c>
      <c r="C147" s="47"/>
      <c r="D147" s="48"/>
      <c r="E147" s="48"/>
      <c r="F147" s="9"/>
    </row>
    <row r="148" spans="1:6" ht="15">
      <c r="A148" s="9"/>
      <c r="B148" s="9"/>
      <c r="C148" s="47"/>
      <c r="D148" s="48"/>
      <c r="E148" s="48"/>
      <c r="F148" s="9"/>
    </row>
    <row r="149" spans="1:6" ht="15.75">
      <c r="A149" s="11">
        <v>12</v>
      </c>
      <c r="B149" s="39" t="s">
        <v>237</v>
      </c>
      <c r="C149" s="38"/>
      <c r="D149" s="9"/>
      <c r="E149" s="9"/>
      <c r="F149" s="9"/>
    </row>
    <row r="150" spans="1:6" ht="15">
      <c r="A150" s="9"/>
      <c r="B150" s="9" t="s">
        <v>238</v>
      </c>
      <c r="C150" s="38"/>
      <c r="D150" s="9"/>
      <c r="E150" s="9"/>
      <c r="F150" s="9"/>
    </row>
    <row r="151" spans="1:6" ht="15">
      <c r="A151" s="9"/>
      <c r="B151" s="9" t="s">
        <v>239</v>
      </c>
      <c r="C151" s="9"/>
      <c r="D151" s="9"/>
      <c r="E151" s="9"/>
      <c r="F151" s="9"/>
    </row>
    <row r="152" spans="1:6" ht="15">
      <c r="A152" s="9"/>
      <c r="B152" s="9"/>
      <c r="C152" s="9"/>
      <c r="D152" s="9"/>
      <c r="E152" s="9"/>
      <c r="F152" s="9"/>
    </row>
    <row r="153" spans="1:6" ht="15.75">
      <c r="A153" s="11">
        <v>13</v>
      </c>
      <c r="B153" s="39" t="s">
        <v>240</v>
      </c>
      <c r="C153" s="9"/>
      <c r="D153" s="9"/>
      <c r="E153" s="9"/>
      <c r="F153" s="9"/>
    </row>
    <row r="154" spans="1:6" ht="15">
      <c r="A154" s="9"/>
      <c r="B154" s="9" t="s">
        <v>241</v>
      </c>
      <c r="C154" s="10"/>
      <c r="D154" s="46"/>
      <c r="E154" s="46"/>
      <c r="F154" s="9"/>
    </row>
    <row r="155" spans="1:6" ht="15">
      <c r="A155" s="9"/>
      <c r="B155" s="9" t="s">
        <v>242</v>
      </c>
      <c r="C155" s="47"/>
      <c r="D155" s="48"/>
      <c r="E155" s="48"/>
      <c r="F155" s="9"/>
    </row>
    <row r="156" spans="1:6" ht="15">
      <c r="A156" s="9"/>
      <c r="B156" s="9" t="s">
        <v>243</v>
      </c>
      <c r="C156" s="47"/>
      <c r="D156" s="48"/>
      <c r="E156" s="48"/>
      <c r="F156" s="9"/>
    </row>
    <row r="157" spans="1:6" ht="15">
      <c r="A157" s="9"/>
      <c r="B157" s="9"/>
      <c r="C157" s="47"/>
      <c r="D157" s="48"/>
      <c r="E157" s="48"/>
      <c r="F157" s="9"/>
    </row>
    <row r="158" spans="1:6" ht="15">
      <c r="A158" s="9"/>
      <c r="B158" s="9" t="s">
        <v>244</v>
      </c>
      <c r="C158" s="47"/>
      <c r="D158" s="48"/>
      <c r="E158" s="48"/>
      <c r="F158" s="9"/>
    </row>
    <row r="159" spans="1:6" ht="15">
      <c r="A159" s="9"/>
      <c r="B159" s="9" t="s">
        <v>245</v>
      </c>
      <c r="C159" s="47"/>
      <c r="D159" s="48"/>
      <c r="E159" s="48"/>
      <c r="F159" s="9"/>
    </row>
    <row r="160" spans="1:6" ht="15">
      <c r="A160" s="9"/>
      <c r="B160" s="9"/>
      <c r="C160" s="47"/>
      <c r="D160" s="48"/>
      <c r="E160" s="48"/>
      <c r="F160" s="9"/>
    </row>
    <row r="161" spans="1:6" ht="15">
      <c r="A161" s="9"/>
      <c r="B161" s="9" t="s">
        <v>246</v>
      </c>
      <c r="C161" s="47"/>
      <c r="D161" s="48"/>
      <c r="E161" s="48"/>
      <c r="F161" s="9"/>
    </row>
    <row r="162" spans="1:6" ht="15">
      <c r="A162" s="9"/>
      <c r="B162" s="9" t="s">
        <v>247</v>
      </c>
      <c r="C162" s="47"/>
      <c r="D162" s="48"/>
      <c r="E162" s="48"/>
      <c r="F162" s="9"/>
    </row>
    <row r="163" spans="1:6" ht="15">
      <c r="A163" s="9"/>
      <c r="B163" s="9" t="s">
        <v>248</v>
      </c>
      <c r="C163" s="47"/>
      <c r="D163" s="48"/>
      <c r="E163" s="48"/>
      <c r="F163" s="9"/>
    </row>
    <row r="164" spans="1:6" ht="15">
      <c r="A164" s="9"/>
      <c r="B164" s="9" t="s">
        <v>249</v>
      </c>
      <c r="C164" s="47"/>
      <c r="D164" s="48"/>
      <c r="E164" s="48"/>
      <c r="F164" s="9"/>
    </row>
    <row r="165" spans="1:6" ht="15">
      <c r="A165" s="9"/>
      <c r="B165" s="9" t="s">
        <v>250</v>
      </c>
      <c r="C165" s="47"/>
      <c r="D165" s="48"/>
      <c r="E165" s="48"/>
      <c r="F165" s="9"/>
    </row>
    <row r="166" spans="1:6" ht="15">
      <c r="A166" s="9"/>
      <c r="B166" s="9" t="s">
        <v>251</v>
      </c>
      <c r="C166" s="47"/>
      <c r="D166" s="48"/>
      <c r="E166" s="48"/>
      <c r="F166" s="9"/>
    </row>
    <row r="167" spans="1:6" ht="15">
      <c r="A167" s="9"/>
      <c r="B167" s="9" t="s">
        <v>252</v>
      </c>
      <c r="C167" s="47"/>
      <c r="D167" s="48"/>
      <c r="E167" s="48"/>
      <c r="F167" s="9"/>
    </row>
    <row r="168" spans="1:6" ht="15">
      <c r="A168" s="9"/>
      <c r="B168" s="9"/>
      <c r="C168" s="47"/>
      <c r="D168" s="48"/>
      <c r="E168" s="48"/>
      <c r="F168" s="9"/>
    </row>
    <row r="169" spans="1:6" ht="15">
      <c r="A169" s="9"/>
      <c r="B169" s="9" t="s">
        <v>253</v>
      </c>
      <c r="C169" s="47"/>
      <c r="D169" s="48"/>
      <c r="E169" s="48"/>
      <c r="F169" s="9"/>
    </row>
    <row r="170" spans="1:6" ht="15">
      <c r="A170" s="9"/>
      <c r="B170" s="9" t="s">
        <v>254</v>
      </c>
      <c r="C170" s="47"/>
      <c r="D170" s="48"/>
      <c r="E170" s="48"/>
      <c r="F170" s="9"/>
    </row>
    <row r="171" spans="1:6" ht="15">
      <c r="A171" s="9"/>
      <c r="B171" s="9" t="s">
        <v>255</v>
      </c>
      <c r="C171" s="47"/>
      <c r="D171" s="48"/>
      <c r="E171" s="48"/>
      <c r="F171" s="9"/>
    </row>
    <row r="172" spans="1:6" ht="15">
      <c r="A172" s="9"/>
      <c r="B172" s="9"/>
      <c r="C172" s="47"/>
      <c r="D172" s="48"/>
      <c r="E172" s="48"/>
      <c r="F172" s="9"/>
    </row>
    <row r="173" spans="1:6" ht="15.75">
      <c r="A173" s="11">
        <v>14</v>
      </c>
      <c r="B173" s="39" t="s">
        <v>256</v>
      </c>
      <c r="C173" s="11"/>
      <c r="D173" s="42"/>
      <c r="E173" s="42"/>
      <c r="F173" s="9"/>
    </row>
    <row r="174" spans="1:6" ht="15">
      <c r="A174" s="9"/>
      <c r="B174" s="7" t="s">
        <v>257</v>
      </c>
      <c r="C174" s="38"/>
      <c r="D174" s="9"/>
      <c r="E174" s="9"/>
      <c r="F174" s="9"/>
    </row>
    <row r="175" spans="1:6" ht="15">
      <c r="A175" s="9"/>
      <c r="B175" s="7" t="s">
        <v>258</v>
      </c>
      <c r="C175" s="38"/>
      <c r="D175" s="9"/>
      <c r="E175" s="9"/>
      <c r="F175" s="9"/>
    </row>
    <row r="176" spans="1:6" ht="15">
      <c r="A176" s="9"/>
      <c r="B176" s="9"/>
      <c r="C176" s="38"/>
      <c r="D176" s="9"/>
      <c r="E176" s="9"/>
      <c r="F176" s="9"/>
    </row>
    <row r="177" spans="1:6" ht="15">
      <c r="A177" s="9"/>
      <c r="B177" s="9"/>
      <c r="C177" s="9"/>
      <c r="D177" s="40" t="s">
        <v>259</v>
      </c>
      <c r="E177" s="45" t="s">
        <v>260</v>
      </c>
      <c r="F177" s="9"/>
    </row>
    <row r="178" spans="1:6" ht="15">
      <c r="A178" s="9"/>
      <c r="B178" s="9"/>
      <c r="C178" s="40" t="s">
        <v>261</v>
      </c>
      <c r="D178" s="45" t="s">
        <v>262</v>
      </c>
      <c r="E178" s="45" t="s">
        <v>263</v>
      </c>
      <c r="F178" s="9"/>
    </row>
    <row r="179" spans="1:6" ht="15">
      <c r="A179" s="9"/>
      <c r="B179" s="9"/>
      <c r="C179" s="41" t="s">
        <v>264</v>
      </c>
      <c r="D179" s="41" t="s">
        <v>265</v>
      </c>
      <c r="E179" s="41" t="s">
        <v>266</v>
      </c>
      <c r="F179" s="9"/>
    </row>
    <row r="180" spans="1:6" ht="15">
      <c r="A180" s="9"/>
      <c r="B180" s="9"/>
      <c r="C180" s="38"/>
      <c r="D180" s="9"/>
      <c r="E180" s="9"/>
      <c r="F180" s="9"/>
    </row>
    <row r="181" spans="1:6" ht="15">
      <c r="A181" s="9"/>
      <c r="B181" s="9" t="s">
        <v>267</v>
      </c>
      <c r="C181" s="24">
        <v>20228</v>
      </c>
      <c r="D181" s="24">
        <v>525949</v>
      </c>
      <c r="E181" s="24">
        <v>1350078</v>
      </c>
      <c r="F181" s="9"/>
    </row>
    <row r="182" spans="1:6" ht="15">
      <c r="A182" s="9"/>
      <c r="B182" s="9" t="s">
        <v>268</v>
      </c>
      <c r="C182" s="24">
        <v>8218</v>
      </c>
      <c r="D182" s="24">
        <v>804</v>
      </c>
      <c r="E182" s="24">
        <v>190364</v>
      </c>
      <c r="F182" s="9"/>
    </row>
    <row r="183" spans="1:6" ht="15">
      <c r="A183" s="9"/>
      <c r="B183" s="9" t="s">
        <v>269</v>
      </c>
      <c r="C183" s="24">
        <v>7260</v>
      </c>
      <c r="D183" s="24">
        <v>540</v>
      </c>
      <c r="E183" s="24">
        <v>15695</v>
      </c>
      <c r="F183" s="9"/>
    </row>
    <row r="184" spans="1:6" ht="15">
      <c r="A184" s="9"/>
      <c r="B184" s="9" t="s">
        <v>270</v>
      </c>
      <c r="C184" s="24">
        <v>5293</v>
      </c>
      <c r="D184" s="24">
        <v>2661</v>
      </c>
      <c r="E184" s="24">
        <v>99326</v>
      </c>
      <c r="F184" s="9"/>
    </row>
    <row r="185" spans="1:6" ht="15">
      <c r="A185" s="9"/>
      <c r="B185" s="9" t="s">
        <v>271</v>
      </c>
      <c r="C185" s="49">
        <v>1886</v>
      </c>
      <c r="D185" s="49">
        <v>792</v>
      </c>
      <c r="E185" s="49">
        <v>119263</v>
      </c>
      <c r="F185" s="9"/>
    </row>
    <row r="186" spans="1:6" ht="15">
      <c r="A186" s="9"/>
      <c r="B186" s="9"/>
      <c r="C186" s="24">
        <f>SUM(C181:C185)</f>
        <v>42885</v>
      </c>
      <c r="D186" s="24">
        <f>SUM(D181:D185)</f>
        <v>530746</v>
      </c>
      <c r="E186" s="24">
        <f>SUM(E181:E185)</f>
        <v>1774726</v>
      </c>
      <c r="F186" s="9"/>
    </row>
    <row r="187" spans="1:6" ht="15">
      <c r="A187" s="9"/>
      <c r="B187" s="9" t="s">
        <v>272</v>
      </c>
      <c r="C187" s="24">
        <v>-610</v>
      </c>
      <c r="D187" s="24">
        <v>-5211</v>
      </c>
      <c r="E187" s="24">
        <v>-236891</v>
      </c>
      <c r="F187" s="9"/>
    </row>
    <row r="188" spans="1:6" ht="15">
      <c r="A188" s="9"/>
      <c r="B188" s="9"/>
      <c r="C188" s="50">
        <f>SUM(C186:C187)</f>
        <v>42275</v>
      </c>
      <c r="D188" s="50">
        <f>SUM(D186:D187)</f>
        <v>525535</v>
      </c>
      <c r="E188" s="50">
        <f>SUM(E186:E187)</f>
        <v>1537835</v>
      </c>
      <c r="F188" s="9"/>
    </row>
    <row r="189" spans="1:6" ht="15">
      <c r="A189" s="9"/>
      <c r="B189" s="9"/>
      <c r="C189" s="27"/>
      <c r="D189" s="27"/>
      <c r="E189" s="27"/>
      <c r="F189" s="9"/>
    </row>
    <row r="190" spans="1:6" ht="15">
      <c r="A190" s="9"/>
      <c r="B190" s="9" t="s">
        <v>273</v>
      </c>
      <c r="C190" s="38"/>
      <c r="D190" s="9"/>
      <c r="E190" s="27"/>
      <c r="F190" s="9"/>
    </row>
    <row r="191" spans="1:6" ht="15">
      <c r="A191" s="9"/>
      <c r="B191" s="9"/>
      <c r="C191" s="38"/>
      <c r="D191" s="9"/>
      <c r="E191" s="27"/>
      <c r="F191" s="9"/>
    </row>
    <row r="192" spans="1:6" ht="15.75">
      <c r="A192" s="11">
        <v>15</v>
      </c>
      <c r="B192" s="39" t="s">
        <v>274</v>
      </c>
      <c r="C192" s="38"/>
      <c r="D192" s="9"/>
      <c r="E192" s="9"/>
      <c r="F192" s="9"/>
    </row>
    <row r="193" spans="1:6" ht="15.75">
      <c r="A193" s="11"/>
      <c r="B193" s="39" t="s">
        <v>275</v>
      </c>
      <c r="C193" s="38"/>
      <c r="D193" s="9"/>
      <c r="E193" s="9"/>
      <c r="F193" s="9"/>
    </row>
    <row r="194" spans="1:6" ht="15">
      <c r="A194" s="9"/>
      <c r="B194" s="9" t="s">
        <v>276</v>
      </c>
      <c r="C194" s="38"/>
      <c r="D194" s="9"/>
      <c r="E194" s="9"/>
      <c r="F194" s="9"/>
    </row>
    <row r="195" spans="1:6" ht="15" customHeight="1">
      <c r="A195" s="9"/>
      <c r="B195" s="9" t="s">
        <v>277</v>
      </c>
      <c r="C195" s="42"/>
      <c r="D195" s="42"/>
      <c r="E195" s="42"/>
      <c r="F195" s="9"/>
    </row>
    <row r="196" spans="1:6" ht="15">
      <c r="A196" s="9"/>
      <c r="B196" s="9" t="s">
        <v>278</v>
      </c>
      <c r="C196" s="42"/>
      <c r="D196" s="42"/>
      <c r="E196" s="42"/>
      <c r="F196" s="9"/>
    </row>
    <row r="197" spans="1:6" ht="15">
      <c r="A197" s="9"/>
      <c r="B197" s="9" t="s">
        <v>279</v>
      </c>
      <c r="C197" s="42"/>
      <c r="D197" s="42"/>
      <c r="E197" s="42"/>
      <c r="F197" s="9"/>
    </row>
    <row r="198" spans="1:6" ht="15">
      <c r="A198" s="9"/>
      <c r="B198" s="9"/>
      <c r="C198" s="42"/>
      <c r="D198" s="42"/>
      <c r="E198" s="42"/>
      <c r="F198" s="9"/>
    </row>
    <row r="199" spans="1:6" ht="15.75">
      <c r="A199" s="11">
        <v>16</v>
      </c>
      <c r="B199" s="39" t="s">
        <v>280</v>
      </c>
      <c r="C199" s="11"/>
      <c r="D199" s="11"/>
      <c r="E199" s="11"/>
      <c r="F199" s="9"/>
    </row>
    <row r="200" spans="1:6" ht="15">
      <c r="A200" s="9"/>
      <c r="B200" s="9" t="s">
        <v>281</v>
      </c>
      <c r="C200" s="42"/>
      <c r="D200" s="42"/>
      <c r="E200" s="42"/>
      <c r="F200" s="9"/>
    </row>
    <row r="201" spans="1:6" ht="15">
      <c r="A201" s="9"/>
      <c r="B201" s="9" t="s">
        <v>282</v>
      </c>
      <c r="C201" s="42"/>
      <c r="D201" s="42"/>
      <c r="E201" s="42"/>
      <c r="F201" s="9"/>
    </row>
    <row r="202" spans="1:6" ht="15">
      <c r="A202" s="9"/>
      <c r="B202" s="9" t="s">
        <v>283</v>
      </c>
      <c r="C202" s="42"/>
      <c r="D202" s="42"/>
      <c r="E202" s="42"/>
      <c r="F202" s="9"/>
    </row>
    <row r="203" spans="1:6" ht="15">
      <c r="A203" s="9"/>
      <c r="B203" s="9" t="s">
        <v>284</v>
      </c>
      <c r="C203" s="42"/>
      <c r="D203" s="42"/>
      <c r="E203" s="42"/>
      <c r="F203" s="9"/>
    </row>
    <row r="204" spans="1:6" ht="15">
      <c r="A204" s="9"/>
      <c r="B204" s="9" t="s">
        <v>285</v>
      </c>
      <c r="C204" s="42"/>
      <c r="D204" s="42"/>
      <c r="E204" s="42"/>
      <c r="F204" s="9"/>
    </row>
    <row r="205" spans="1:6" ht="15">
      <c r="A205" s="9"/>
      <c r="B205" s="9"/>
      <c r="C205" s="42"/>
      <c r="D205" s="42"/>
      <c r="E205" s="42"/>
      <c r="F205" s="9"/>
    </row>
    <row r="206" spans="1:6" ht="15.75">
      <c r="A206" s="11">
        <v>17</v>
      </c>
      <c r="B206" s="39" t="s">
        <v>286</v>
      </c>
      <c r="C206" s="51"/>
      <c r="D206" s="9"/>
      <c r="E206" s="11"/>
      <c r="F206" s="9"/>
    </row>
    <row r="207" spans="1:6" ht="15">
      <c r="A207" s="9"/>
      <c r="B207" s="9" t="s">
        <v>287</v>
      </c>
      <c r="C207" s="51"/>
      <c r="D207" s="9"/>
      <c r="E207" s="11"/>
      <c r="F207" s="9"/>
    </row>
    <row r="208" spans="1:6" ht="15">
      <c r="A208" s="9"/>
      <c r="B208" s="9" t="s">
        <v>288</v>
      </c>
      <c r="C208" s="51"/>
      <c r="D208" s="9"/>
      <c r="E208" s="11"/>
      <c r="F208" s="9"/>
    </row>
    <row r="209" spans="1:6" ht="15">
      <c r="A209" s="9"/>
      <c r="B209" s="9" t="s">
        <v>289</v>
      </c>
      <c r="C209" s="51"/>
      <c r="D209" s="9"/>
      <c r="E209" s="11"/>
      <c r="F209" s="9"/>
    </row>
    <row r="210" spans="1:6" ht="15">
      <c r="A210" s="9"/>
      <c r="B210" s="9"/>
      <c r="C210" s="51"/>
      <c r="D210" s="9"/>
      <c r="E210" s="11"/>
      <c r="F210" s="9"/>
    </row>
    <row r="211" spans="1:6" ht="15.75">
      <c r="A211" s="11">
        <v>18</v>
      </c>
      <c r="B211" s="39" t="s">
        <v>290</v>
      </c>
      <c r="C211" s="42"/>
      <c r="D211" s="42"/>
      <c r="E211" s="42"/>
      <c r="F211" s="9"/>
    </row>
    <row r="212" spans="1:6" ht="15">
      <c r="A212" s="9"/>
      <c r="B212" s="9" t="s">
        <v>291</v>
      </c>
      <c r="C212" s="42"/>
      <c r="D212" s="42"/>
      <c r="E212" s="42"/>
      <c r="F212" s="9"/>
    </row>
    <row r="213" spans="1:6" ht="15">
      <c r="A213" s="9"/>
      <c r="B213" s="9" t="s">
        <v>292</v>
      </c>
      <c r="C213" s="42"/>
      <c r="D213" s="42"/>
      <c r="E213" s="42"/>
      <c r="F213" s="9"/>
    </row>
    <row r="214" spans="1:6" ht="15">
      <c r="A214" s="9"/>
      <c r="B214" s="9"/>
      <c r="C214" s="42"/>
      <c r="D214" s="42"/>
      <c r="E214" s="42"/>
      <c r="F214" s="9"/>
    </row>
    <row r="215" spans="1:6" ht="15.75">
      <c r="A215" s="11">
        <v>19</v>
      </c>
      <c r="B215" s="39" t="s">
        <v>293</v>
      </c>
      <c r="C215" s="42"/>
      <c r="D215" s="42"/>
      <c r="E215" s="42"/>
      <c r="F215" s="9"/>
    </row>
    <row r="216" spans="1:6" ht="15">
      <c r="A216" s="9"/>
      <c r="B216" s="9" t="s">
        <v>294</v>
      </c>
      <c r="C216" s="42"/>
      <c r="D216" s="42"/>
      <c r="E216" s="42"/>
      <c r="F216" s="9"/>
    </row>
    <row r="217" spans="1:6" ht="15">
      <c r="A217" s="9"/>
      <c r="B217" s="9" t="s">
        <v>295</v>
      </c>
      <c r="C217" s="42"/>
      <c r="D217" s="42"/>
      <c r="E217" s="42"/>
      <c r="F217" s="9"/>
    </row>
    <row r="218" spans="1:6" ht="15">
      <c r="A218" s="9"/>
      <c r="B218" s="9" t="s">
        <v>296</v>
      </c>
      <c r="C218" s="42"/>
      <c r="D218" s="42"/>
      <c r="E218" s="42"/>
      <c r="F218" s="9"/>
    </row>
    <row r="219" spans="1:6" ht="15">
      <c r="A219" s="9"/>
      <c r="B219" s="9" t="s">
        <v>297</v>
      </c>
      <c r="C219" s="11"/>
      <c r="D219" s="9"/>
      <c r="E219" s="11"/>
      <c r="F219" s="9"/>
    </row>
    <row r="220" spans="1:6" ht="15">
      <c r="A220" s="9"/>
      <c r="B220" s="9" t="s">
        <v>298</v>
      </c>
      <c r="C220" s="51"/>
      <c r="D220" s="11"/>
      <c r="E220" s="9"/>
      <c r="F220" s="9"/>
    </row>
    <row r="221" spans="1:6" ht="15">
      <c r="A221" s="9"/>
      <c r="B221" s="9" t="s">
        <v>299</v>
      </c>
      <c r="C221" s="51"/>
      <c r="D221" s="11"/>
      <c r="E221" s="9"/>
      <c r="F221" s="9"/>
    </row>
    <row r="222" spans="1:6" ht="15">
      <c r="A222" s="9"/>
      <c r="B222" s="9"/>
      <c r="C222" s="51"/>
      <c r="D222" s="11"/>
      <c r="E222" s="9"/>
      <c r="F222" s="9"/>
    </row>
    <row r="223" spans="1:6" ht="15.75">
      <c r="A223" s="11">
        <v>20</v>
      </c>
      <c r="B223" s="39" t="s">
        <v>300</v>
      </c>
      <c r="C223" s="51"/>
      <c r="D223" s="11"/>
      <c r="E223" s="9"/>
      <c r="F223" s="9"/>
    </row>
    <row r="224" spans="1:6" ht="15">
      <c r="A224" s="9"/>
      <c r="B224" s="7" t="s">
        <v>301</v>
      </c>
      <c r="C224" s="51"/>
      <c r="D224" s="11"/>
      <c r="E224" s="9"/>
      <c r="F224" s="9"/>
    </row>
    <row r="225" spans="1:6" ht="15">
      <c r="A225" s="9"/>
      <c r="B225" s="7"/>
      <c r="C225" s="51"/>
      <c r="D225" s="11"/>
      <c r="E225" s="9"/>
      <c r="F225" s="9"/>
    </row>
    <row r="226" spans="1:6" ht="15.75">
      <c r="A226" s="11">
        <v>21</v>
      </c>
      <c r="B226" s="39" t="s">
        <v>302</v>
      </c>
      <c r="C226" s="51"/>
      <c r="D226" s="11"/>
      <c r="E226" s="9"/>
      <c r="F226" s="9"/>
    </row>
    <row r="227" spans="1:6" ht="15">
      <c r="A227" s="9"/>
      <c r="B227" s="54" t="s">
        <v>315</v>
      </c>
      <c r="C227" s="51"/>
      <c r="D227" s="11"/>
      <c r="E227" s="9"/>
      <c r="F227" s="9"/>
    </row>
    <row r="228" spans="1:6" ht="15">
      <c r="A228" s="9"/>
      <c r="B228" s="54" t="s">
        <v>314</v>
      </c>
      <c r="C228" s="51"/>
      <c r="D228" s="11"/>
      <c r="E228" s="9"/>
      <c r="F228" s="9"/>
    </row>
    <row r="229" spans="1:6" ht="15">
      <c r="A229" s="9"/>
      <c r="B229" s="54" t="s">
        <v>313</v>
      </c>
      <c r="C229" s="51"/>
      <c r="D229" s="11"/>
      <c r="E229" s="9"/>
      <c r="F229" s="9"/>
    </row>
    <row r="230" spans="1:6" ht="15">
      <c r="A230" s="9"/>
      <c r="B230" s="9" t="s">
        <v>303</v>
      </c>
      <c r="C230" s="51"/>
      <c r="D230" s="11"/>
      <c r="E230" s="9"/>
      <c r="F230" s="9"/>
    </row>
    <row r="231" spans="1:6" ht="15">
      <c r="A231" s="9"/>
      <c r="B231" s="9" t="s">
        <v>304</v>
      </c>
      <c r="C231" s="46"/>
      <c r="D231" s="46"/>
      <c r="E231" s="46"/>
      <c r="F231" s="9"/>
    </row>
    <row r="232" spans="1:6" ht="15">
      <c r="A232" s="9"/>
      <c r="B232" s="9"/>
      <c r="C232" s="46"/>
      <c r="D232" s="46"/>
      <c r="E232" s="46"/>
      <c r="F232" s="9"/>
    </row>
    <row r="233" spans="1:6" ht="15">
      <c r="A233" s="9"/>
      <c r="B233" s="9"/>
      <c r="C233" s="42"/>
      <c r="D233" s="42"/>
      <c r="E233" s="42"/>
      <c r="F233" s="9"/>
    </row>
    <row r="234" spans="1:6" ht="15">
      <c r="A234" s="9"/>
      <c r="B234" s="9"/>
      <c r="C234" s="10"/>
      <c r="D234" s="10"/>
      <c r="E234" s="10"/>
      <c r="F234" s="9"/>
    </row>
    <row r="235" spans="1:6" ht="15">
      <c r="A235" s="9"/>
      <c r="B235" s="9"/>
      <c r="C235" s="24"/>
      <c r="D235" s="24"/>
      <c r="E235" s="24"/>
      <c r="F235" s="9"/>
    </row>
    <row r="236" spans="1:6" ht="15">
      <c r="A236" s="9"/>
      <c r="B236" s="9"/>
      <c r="C236" s="24"/>
      <c r="D236" s="24"/>
      <c r="E236" s="24"/>
      <c r="F236" s="9"/>
    </row>
    <row r="237" spans="1:6" ht="15">
      <c r="A237" s="9"/>
      <c r="B237" s="9"/>
      <c r="C237" s="24"/>
      <c r="D237" s="24"/>
      <c r="E237" s="24"/>
      <c r="F237" s="9"/>
    </row>
    <row r="238" spans="1:6" ht="15">
      <c r="A238" s="9"/>
      <c r="B238" s="9"/>
      <c r="C238" s="24"/>
      <c r="D238" s="24"/>
      <c r="E238" s="24"/>
      <c r="F238" s="9"/>
    </row>
    <row r="239" spans="1:6" ht="15">
      <c r="A239" s="9"/>
      <c r="B239" s="9"/>
      <c r="C239" s="24"/>
      <c r="D239" s="24"/>
      <c r="E239" s="24"/>
      <c r="F239" s="9"/>
    </row>
    <row r="240" spans="1:6" ht="15">
      <c r="A240" s="9"/>
      <c r="B240" s="9" t="s">
        <v>305</v>
      </c>
      <c r="C240" s="24"/>
      <c r="D240" s="24"/>
      <c r="E240" s="24"/>
      <c r="F240" s="9"/>
    </row>
    <row r="241" spans="1:6" ht="15">
      <c r="A241" s="9"/>
      <c r="B241" s="9"/>
      <c r="C241" s="24"/>
      <c r="D241" s="24"/>
      <c r="E241" s="24"/>
      <c r="F241" s="9"/>
    </row>
    <row r="242" spans="1:6" ht="15">
      <c r="A242" s="9"/>
      <c r="B242" s="9"/>
      <c r="C242" s="24"/>
      <c r="D242" s="24"/>
      <c r="E242" s="24"/>
      <c r="F242" s="9"/>
    </row>
    <row r="243" spans="1:6" ht="15">
      <c r="A243" s="9"/>
      <c r="B243" s="9"/>
      <c r="C243" s="24"/>
      <c r="D243" s="24"/>
      <c r="E243" s="24"/>
      <c r="F243" s="9"/>
    </row>
    <row r="244" spans="1:6" ht="15">
      <c r="A244" s="9"/>
      <c r="B244" s="9" t="s">
        <v>306</v>
      </c>
      <c r="C244" s="24"/>
      <c r="D244" s="24"/>
      <c r="E244" s="24"/>
      <c r="F244" s="9"/>
    </row>
    <row r="245" spans="1:6" ht="15">
      <c r="A245" s="9"/>
      <c r="B245" s="9" t="s">
        <v>307</v>
      </c>
      <c r="C245" s="24"/>
      <c r="D245" s="24"/>
      <c r="E245" s="24"/>
      <c r="F245" s="9"/>
    </row>
    <row r="246" spans="1:6" ht="15">
      <c r="A246" s="9"/>
      <c r="B246" s="9"/>
      <c r="C246" s="24"/>
      <c r="D246" s="24"/>
      <c r="E246" s="24"/>
      <c r="F246" s="9"/>
    </row>
    <row r="247" spans="1:6" ht="15">
      <c r="A247" s="9"/>
      <c r="B247" s="9" t="s">
        <v>308</v>
      </c>
      <c r="C247" s="24"/>
      <c r="D247" s="24"/>
      <c r="E247" s="24"/>
      <c r="F247" s="9"/>
    </row>
  </sheetData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Default</cp:lastModifiedBy>
  <cp:lastPrinted>2001-08-08T10:13:34Z</cp:lastPrinted>
  <dcterms:modified xsi:type="dcterms:W3CDTF">2001-08-08T10:15:39Z</dcterms:modified>
  <cp:category/>
  <cp:version/>
  <cp:contentType/>
  <cp:contentStatus/>
</cp:coreProperties>
</file>